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Sarah\Documents\Old Weather\Weather-MARS\MARS Weather\"/>
    </mc:Choice>
  </mc:AlternateContent>
  <xr:revisionPtr revIDLastSave="0" documentId="13_ncr:1_{A4F1FA07-8F87-4AA4-9F73-2FFC4A8E4417}" xr6:coauthVersionLast="47" xr6:coauthVersionMax="47" xr10:uidLastSave="{00000000-0000-0000-0000-000000000000}"/>
  <bookViews>
    <workbookView xWindow="-120" yWindow="-120" windowWidth="29040" windowHeight="15720" activeTab="12" xr2:uid="{00000000-000D-0000-FFFF-FFFF00000000}"/>
  </bookViews>
  <sheets>
    <sheet name="JAN" sheetId="1" r:id="rId1"/>
    <sheet name="FEB" sheetId="2" r:id="rId2"/>
    <sheet name="MAR" sheetId="3" r:id="rId3"/>
    <sheet name="APR" sheetId="4" r:id="rId4"/>
    <sheet name="MAY" sheetId="5" r:id="rId5"/>
    <sheet name="JUNE" sheetId="6" r:id="rId6"/>
    <sheet name="JULY" sheetId="7" r:id="rId7"/>
    <sheet name="AUG" sheetId="8" r:id="rId8"/>
    <sheet name="SEPT" sheetId="9" r:id="rId9"/>
    <sheet name="OCT" sheetId="10" r:id="rId10"/>
    <sheet name="NOV" sheetId="11" r:id="rId11"/>
    <sheet name="DEC" sheetId="12" r:id="rId12"/>
    <sheet name="Year 2025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7" roundtripDataSignature="AMtx7mhaz9UsJExje9DWRJ7SzmV7/kf02g=="/>
    </ext>
  </extLst>
</workbook>
</file>

<file path=xl/calcChain.xml><?xml version="1.0" encoding="utf-8"?>
<calcChain xmlns="http://schemas.openxmlformats.org/spreadsheetml/2006/main">
  <c r="F48" i="12" l="1"/>
  <c r="E48" i="12"/>
  <c r="D48" i="12"/>
  <c r="C48" i="12"/>
  <c r="K370" i="13"/>
  <c r="L370" i="13"/>
  <c r="J370" i="13"/>
  <c r="I370" i="13"/>
  <c r="L339" i="13"/>
  <c r="K339" i="13"/>
  <c r="J339" i="13"/>
  <c r="I339" i="13"/>
  <c r="L309" i="13"/>
  <c r="K309" i="13"/>
  <c r="J309" i="13"/>
  <c r="I309" i="13"/>
  <c r="L278" i="13"/>
  <c r="K278" i="13"/>
  <c r="J278" i="13"/>
  <c r="I278" i="13"/>
  <c r="L248" i="13"/>
  <c r="K248" i="13"/>
  <c r="J248" i="13"/>
  <c r="I248" i="13"/>
  <c r="L217" i="13"/>
  <c r="K217" i="13"/>
  <c r="J217" i="13"/>
  <c r="I217" i="13"/>
  <c r="L186" i="13"/>
  <c r="K186" i="13"/>
  <c r="J186" i="13"/>
  <c r="I186" i="13"/>
  <c r="L156" i="13"/>
  <c r="K156" i="13"/>
  <c r="J156" i="13"/>
  <c r="I156" i="13"/>
  <c r="L125" i="13"/>
  <c r="K125" i="13"/>
  <c r="J125" i="13"/>
  <c r="I125" i="13"/>
  <c r="I95" i="13"/>
  <c r="A36" i="12"/>
  <c r="B36" i="12"/>
  <c r="C36" i="12"/>
  <c r="D36" i="12"/>
  <c r="E36" i="12"/>
  <c r="F36" i="12"/>
  <c r="G36" i="12"/>
  <c r="B7" i="12"/>
  <c r="C7" i="12"/>
  <c r="D7" i="12"/>
  <c r="E7" i="12"/>
  <c r="F7" i="12"/>
  <c r="B8" i="12"/>
  <c r="C8" i="12"/>
  <c r="D8" i="12"/>
  <c r="E8" i="12"/>
  <c r="F8" i="12"/>
  <c r="B9" i="12"/>
  <c r="C9" i="12"/>
  <c r="D9" i="12"/>
  <c r="E9" i="12"/>
  <c r="F9" i="12"/>
  <c r="B10" i="12"/>
  <c r="C10" i="12"/>
  <c r="D10" i="12"/>
  <c r="E10" i="12"/>
  <c r="F10" i="12"/>
  <c r="B11" i="12"/>
  <c r="C11" i="12"/>
  <c r="D11" i="12"/>
  <c r="E11" i="12"/>
  <c r="F11" i="12"/>
  <c r="B12" i="12"/>
  <c r="C12" i="12"/>
  <c r="D12" i="12"/>
  <c r="E12" i="12"/>
  <c r="F12" i="12"/>
  <c r="B13" i="12"/>
  <c r="C13" i="12"/>
  <c r="D13" i="12"/>
  <c r="E13" i="12"/>
  <c r="F13" i="12"/>
  <c r="B14" i="12"/>
  <c r="C14" i="12"/>
  <c r="D14" i="12"/>
  <c r="E14" i="12"/>
  <c r="F14" i="12"/>
  <c r="B15" i="12"/>
  <c r="C15" i="12"/>
  <c r="D15" i="12"/>
  <c r="E15" i="12"/>
  <c r="F15" i="12"/>
  <c r="B16" i="12"/>
  <c r="C16" i="12"/>
  <c r="D16" i="12"/>
  <c r="E16" i="12"/>
  <c r="F16" i="12"/>
  <c r="B17" i="12"/>
  <c r="C17" i="12"/>
  <c r="D17" i="12"/>
  <c r="E17" i="12"/>
  <c r="F17" i="12"/>
  <c r="B18" i="12"/>
  <c r="C18" i="12"/>
  <c r="D18" i="12"/>
  <c r="E18" i="12"/>
  <c r="F18" i="12"/>
  <c r="B19" i="12"/>
  <c r="C19" i="12"/>
  <c r="D19" i="12"/>
  <c r="E19" i="12"/>
  <c r="F19" i="12"/>
  <c r="B20" i="12"/>
  <c r="C20" i="12"/>
  <c r="D20" i="12"/>
  <c r="E20" i="12"/>
  <c r="F20" i="12"/>
  <c r="B21" i="12"/>
  <c r="C21" i="12"/>
  <c r="D21" i="12"/>
  <c r="E21" i="12"/>
  <c r="F21" i="12"/>
  <c r="B22" i="12"/>
  <c r="C22" i="12"/>
  <c r="D22" i="12"/>
  <c r="E22" i="12"/>
  <c r="F22" i="12"/>
  <c r="B23" i="12"/>
  <c r="C23" i="12"/>
  <c r="D23" i="12"/>
  <c r="E23" i="12"/>
  <c r="F23" i="12"/>
  <c r="B24" i="12"/>
  <c r="C24" i="12"/>
  <c r="D24" i="12"/>
  <c r="E24" i="12"/>
  <c r="F24" i="12"/>
  <c r="B25" i="12"/>
  <c r="C25" i="12"/>
  <c r="D25" i="12"/>
  <c r="E25" i="12"/>
  <c r="F25" i="12"/>
  <c r="G25" i="12"/>
  <c r="B26" i="12"/>
  <c r="C26" i="12"/>
  <c r="D26" i="12"/>
  <c r="E26" i="12"/>
  <c r="F26" i="12"/>
  <c r="G26" i="12"/>
  <c r="B27" i="12"/>
  <c r="C27" i="12"/>
  <c r="D27" i="12"/>
  <c r="E27" i="12"/>
  <c r="F27" i="12"/>
  <c r="G27" i="12"/>
  <c r="B28" i="12"/>
  <c r="C28" i="12"/>
  <c r="D28" i="12"/>
  <c r="E28" i="12"/>
  <c r="F28" i="12"/>
  <c r="G28" i="12"/>
  <c r="B29" i="12"/>
  <c r="C29" i="12"/>
  <c r="D29" i="12"/>
  <c r="E29" i="12"/>
  <c r="F29" i="12"/>
  <c r="G29" i="12"/>
  <c r="B30" i="12"/>
  <c r="C30" i="12"/>
  <c r="D30" i="12"/>
  <c r="E30" i="12"/>
  <c r="F30" i="12"/>
  <c r="G30" i="12"/>
  <c r="B31" i="12"/>
  <c r="C31" i="12"/>
  <c r="D31" i="12"/>
  <c r="E31" i="12"/>
  <c r="F31" i="12"/>
  <c r="G31" i="12"/>
  <c r="B32" i="12"/>
  <c r="C32" i="12"/>
  <c r="D32" i="12"/>
  <c r="E32" i="12"/>
  <c r="F32" i="12"/>
  <c r="G32" i="12"/>
  <c r="B33" i="12"/>
  <c r="C33" i="12"/>
  <c r="D33" i="12"/>
  <c r="E33" i="12"/>
  <c r="F33" i="12"/>
  <c r="G33" i="12"/>
  <c r="B34" i="12"/>
  <c r="C34" i="12"/>
  <c r="D34" i="12"/>
  <c r="E34" i="12"/>
  <c r="F34" i="12"/>
  <c r="G34" i="12"/>
  <c r="B35" i="12"/>
  <c r="C35" i="12"/>
  <c r="D35" i="12"/>
  <c r="E35" i="12"/>
  <c r="F35" i="12"/>
  <c r="G35" i="12"/>
  <c r="F6" i="12"/>
  <c r="E6" i="12"/>
  <c r="D6" i="12"/>
  <c r="C6" i="12"/>
  <c r="B6" i="12"/>
  <c r="B7" i="11"/>
  <c r="C7" i="11"/>
  <c r="D7" i="11"/>
  <c r="E7" i="11"/>
  <c r="F7" i="11"/>
  <c r="B8" i="11"/>
  <c r="C8" i="11"/>
  <c r="D8" i="11"/>
  <c r="E8" i="11"/>
  <c r="F8" i="11"/>
  <c r="B9" i="11"/>
  <c r="C9" i="11"/>
  <c r="D9" i="11"/>
  <c r="E9" i="11"/>
  <c r="F9" i="11"/>
  <c r="B10" i="11"/>
  <c r="C10" i="11"/>
  <c r="D10" i="11"/>
  <c r="E10" i="11"/>
  <c r="F10" i="11"/>
  <c r="B11" i="11"/>
  <c r="C11" i="11"/>
  <c r="D11" i="11"/>
  <c r="E11" i="11"/>
  <c r="F11" i="11"/>
  <c r="B12" i="11"/>
  <c r="C12" i="11"/>
  <c r="D12" i="11"/>
  <c r="E12" i="11"/>
  <c r="F12" i="11"/>
  <c r="B13" i="11"/>
  <c r="C13" i="11"/>
  <c r="D13" i="11"/>
  <c r="E13" i="11"/>
  <c r="F13" i="11"/>
  <c r="B14" i="11"/>
  <c r="C14" i="11"/>
  <c r="D14" i="11"/>
  <c r="E14" i="11"/>
  <c r="F14" i="11"/>
  <c r="B15" i="11"/>
  <c r="C15" i="11"/>
  <c r="D15" i="11"/>
  <c r="E15" i="11"/>
  <c r="F15" i="11"/>
  <c r="B16" i="11"/>
  <c r="C16" i="11"/>
  <c r="D16" i="11"/>
  <c r="E16" i="11"/>
  <c r="F16" i="11"/>
  <c r="B17" i="11"/>
  <c r="C17" i="11"/>
  <c r="D17" i="11"/>
  <c r="E17" i="11"/>
  <c r="F17" i="11"/>
  <c r="B18" i="11"/>
  <c r="C18" i="11"/>
  <c r="D18" i="11"/>
  <c r="E18" i="11"/>
  <c r="F18" i="11"/>
  <c r="B19" i="11"/>
  <c r="C19" i="11"/>
  <c r="D19" i="11"/>
  <c r="E19" i="11"/>
  <c r="F19" i="11"/>
  <c r="B20" i="11"/>
  <c r="C20" i="11"/>
  <c r="D20" i="11"/>
  <c r="E20" i="11"/>
  <c r="F20" i="11"/>
  <c r="B21" i="11"/>
  <c r="C21" i="11"/>
  <c r="D21" i="11"/>
  <c r="E21" i="11"/>
  <c r="F21" i="11"/>
  <c r="B22" i="11"/>
  <c r="C22" i="11"/>
  <c r="D22" i="11"/>
  <c r="E22" i="11"/>
  <c r="F22" i="11"/>
  <c r="B23" i="11"/>
  <c r="C23" i="11"/>
  <c r="D23" i="11"/>
  <c r="E23" i="11"/>
  <c r="F23" i="11"/>
  <c r="B24" i="11"/>
  <c r="C24" i="11"/>
  <c r="D24" i="11"/>
  <c r="E24" i="11"/>
  <c r="F24" i="11"/>
  <c r="B25" i="11"/>
  <c r="C25" i="11"/>
  <c r="D25" i="11"/>
  <c r="E25" i="11"/>
  <c r="F25" i="11"/>
  <c r="B26" i="11"/>
  <c r="C26" i="11"/>
  <c r="D26" i="11"/>
  <c r="E26" i="11"/>
  <c r="F26" i="11"/>
  <c r="B27" i="11"/>
  <c r="C27" i="11"/>
  <c r="D27" i="11"/>
  <c r="E27" i="11"/>
  <c r="F27" i="11"/>
  <c r="B28" i="11"/>
  <c r="C28" i="11"/>
  <c r="D28" i="11"/>
  <c r="E28" i="11"/>
  <c r="F28" i="11"/>
  <c r="B29" i="11"/>
  <c r="C29" i="11"/>
  <c r="D29" i="11"/>
  <c r="E29" i="11"/>
  <c r="F29" i="11"/>
  <c r="B30" i="11"/>
  <c r="C30" i="11"/>
  <c r="D30" i="11"/>
  <c r="E30" i="11"/>
  <c r="F30" i="11"/>
  <c r="B31" i="11"/>
  <c r="C31" i="11"/>
  <c r="D31" i="11"/>
  <c r="E31" i="11"/>
  <c r="F31" i="11"/>
  <c r="B32" i="11"/>
  <c r="C32" i="11"/>
  <c r="D32" i="11"/>
  <c r="E32" i="11"/>
  <c r="F32" i="11"/>
  <c r="B33" i="11"/>
  <c r="C33" i="11"/>
  <c r="D33" i="11"/>
  <c r="E33" i="11"/>
  <c r="F33" i="11"/>
  <c r="B34" i="11"/>
  <c r="C34" i="11"/>
  <c r="D34" i="11"/>
  <c r="E34" i="11"/>
  <c r="F34" i="11"/>
  <c r="B35" i="11"/>
  <c r="C35" i="11"/>
  <c r="D35" i="11"/>
  <c r="E35" i="11"/>
  <c r="F35" i="11"/>
  <c r="F6" i="11"/>
  <c r="E6" i="11"/>
  <c r="D6" i="11"/>
  <c r="C6" i="11"/>
  <c r="B6" i="11"/>
  <c r="B7" i="10"/>
  <c r="C7" i="10"/>
  <c r="D7" i="10"/>
  <c r="E7" i="10"/>
  <c r="F7" i="10"/>
  <c r="B8" i="10"/>
  <c r="C8" i="10"/>
  <c r="D8" i="10"/>
  <c r="E8" i="10"/>
  <c r="F8" i="10"/>
  <c r="B9" i="10"/>
  <c r="C9" i="10"/>
  <c r="D9" i="10"/>
  <c r="E9" i="10"/>
  <c r="F9" i="10"/>
  <c r="B10" i="10"/>
  <c r="C10" i="10"/>
  <c r="D10" i="10"/>
  <c r="E10" i="10"/>
  <c r="F10" i="10"/>
  <c r="B11" i="10"/>
  <c r="C11" i="10"/>
  <c r="D11" i="10"/>
  <c r="E11" i="10"/>
  <c r="F11" i="10"/>
  <c r="B12" i="10"/>
  <c r="C12" i="10"/>
  <c r="D12" i="10"/>
  <c r="E12" i="10"/>
  <c r="F12" i="10"/>
  <c r="B13" i="10"/>
  <c r="C13" i="10"/>
  <c r="D13" i="10"/>
  <c r="E13" i="10"/>
  <c r="F13" i="10"/>
  <c r="B14" i="10"/>
  <c r="C14" i="10"/>
  <c r="D14" i="10"/>
  <c r="E14" i="10"/>
  <c r="F14" i="10"/>
  <c r="B15" i="10"/>
  <c r="C15" i="10"/>
  <c r="D15" i="10"/>
  <c r="E15" i="10"/>
  <c r="F15" i="10"/>
  <c r="B16" i="10"/>
  <c r="C16" i="10"/>
  <c r="D16" i="10"/>
  <c r="E16" i="10"/>
  <c r="F16" i="10"/>
  <c r="B17" i="10"/>
  <c r="C17" i="10"/>
  <c r="D17" i="10"/>
  <c r="E17" i="10"/>
  <c r="F17" i="10"/>
  <c r="B18" i="10"/>
  <c r="C18" i="10"/>
  <c r="D18" i="10"/>
  <c r="E18" i="10"/>
  <c r="F18" i="10"/>
  <c r="B19" i="10"/>
  <c r="C19" i="10"/>
  <c r="D19" i="10"/>
  <c r="E19" i="10"/>
  <c r="F19" i="10"/>
  <c r="B20" i="10"/>
  <c r="C20" i="10"/>
  <c r="D20" i="10"/>
  <c r="E20" i="10"/>
  <c r="F20" i="10"/>
  <c r="B21" i="10"/>
  <c r="C21" i="10"/>
  <c r="D21" i="10"/>
  <c r="E21" i="10"/>
  <c r="F21" i="10"/>
  <c r="B22" i="10"/>
  <c r="C22" i="10"/>
  <c r="D22" i="10"/>
  <c r="E22" i="10"/>
  <c r="F22" i="10"/>
  <c r="B23" i="10"/>
  <c r="C23" i="10"/>
  <c r="D23" i="10"/>
  <c r="E23" i="10"/>
  <c r="F23" i="10"/>
  <c r="B24" i="10"/>
  <c r="C24" i="10"/>
  <c r="D24" i="10"/>
  <c r="E24" i="10"/>
  <c r="F24" i="10"/>
  <c r="B25" i="10"/>
  <c r="C25" i="10"/>
  <c r="D25" i="10"/>
  <c r="E25" i="10"/>
  <c r="F25" i="10"/>
  <c r="B26" i="10"/>
  <c r="C26" i="10"/>
  <c r="D26" i="10"/>
  <c r="E26" i="10"/>
  <c r="F26" i="10"/>
  <c r="B27" i="10"/>
  <c r="C27" i="10"/>
  <c r="D27" i="10"/>
  <c r="E27" i="10"/>
  <c r="F27" i="10"/>
  <c r="B28" i="10"/>
  <c r="C28" i="10"/>
  <c r="D28" i="10"/>
  <c r="E28" i="10"/>
  <c r="F28" i="10"/>
  <c r="B29" i="10"/>
  <c r="C29" i="10"/>
  <c r="D29" i="10"/>
  <c r="E29" i="10"/>
  <c r="F29" i="10"/>
  <c r="B30" i="10"/>
  <c r="C30" i="10"/>
  <c r="D30" i="10"/>
  <c r="E30" i="10"/>
  <c r="F30" i="10"/>
  <c r="B31" i="10"/>
  <c r="C31" i="10"/>
  <c r="D31" i="10"/>
  <c r="E31" i="10"/>
  <c r="F31" i="10"/>
  <c r="B32" i="10"/>
  <c r="C32" i="10"/>
  <c r="D32" i="10"/>
  <c r="E32" i="10"/>
  <c r="F32" i="10"/>
  <c r="B33" i="10"/>
  <c r="C33" i="10"/>
  <c r="D33" i="10"/>
  <c r="E33" i="10"/>
  <c r="F33" i="10"/>
  <c r="B34" i="10"/>
  <c r="C34" i="10"/>
  <c r="D34" i="10"/>
  <c r="E34" i="10"/>
  <c r="F34" i="10"/>
  <c r="B35" i="10"/>
  <c r="C35" i="10"/>
  <c r="D35" i="10"/>
  <c r="E35" i="10"/>
  <c r="F35" i="10"/>
  <c r="B36" i="10"/>
  <c r="C36" i="10"/>
  <c r="D36" i="10"/>
  <c r="E36" i="10"/>
  <c r="F36" i="10"/>
  <c r="F6" i="10"/>
  <c r="E6" i="10"/>
  <c r="D6" i="10"/>
  <c r="C6" i="10"/>
  <c r="B6" i="10"/>
  <c r="B35" i="9"/>
  <c r="C35" i="9"/>
  <c r="D35" i="9"/>
  <c r="E35" i="9"/>
  <c r="F35" i="9"/>
  <c r="B7" i="9"/>
  <c r="C7" i="9"/>
  <c r="D7" i="9"/>
  <c r="E7" i="9"/>
  <c r="F7" i="9"/>
  <c r="B8" i="9"/>
  <c r="C8" i="9"/>
  <c r="D8" i="9"/>
  <c r="E8" i="9"/>
  <c r="F8" i="9"/>
  <c r="B9" i="9"/>
  <c r="C9" i="9"/>
  <c r="D9" i="9"/>
  <c r="E9" i="9"/>
  <c r="F9" i="9"/>
  <c r="B10" i="9"/>
  <c r="C10" i="9"/>
  <c r="D10" i="9"/>
  <c r="E10" i="9"/>
  <c r="F10" i="9"/>
  <c r="B11" i="9"/>
  <c r="C11" i="9"/>
  <c r="D11" i="9"/>
  <c r="E11" i="9"/>
  <c r="F11" i="9"/>
  <c r="B12" i="9"/>
  <c r="C12" i="9"/>
  <c r="D12" i="9"/>
  <c r="E12" i="9"/>
  <c r="F12" i="9"/>
  <c r="B13" i="9"/>
  <c r="C13" i="9"/>
  <c r="D13" i="9"/>
  <c r="E13" i="9"/>
  <c r="F13" i="9"/>
  <c r="B14" i="9"/>
  <c r="C14" i="9"/>
  <c r="D14" i="9"/>
  <c r="E14" i="9"/>
  <c r="F14" i="9"/>
  <c r="B15" i="9"/>
  <c r="C15" i="9"/>
  <c r="D15" i="9"/>
  <c r="E15" i="9"/>
  <c r="F15" i="9"/>
  <c r="B16" i="9"/>
  <c r="C16" i="9"/>
  <c r="D16" i="9"/>
  <c r="E16" i="9"/>
  <c r="F16" i="9"/>
  <c r="B17" i="9"/>
  <c r="C17" i="9"/>
  <c r="D17" i="9"/>
  <c r="E17" i="9"/>
  <c r="F17" i="9"/>
  <c r="B18" i="9"/>
  <c r="C18" i="9"/>
  <c r="D18" i="9"/>
  <c r="E18" i="9"/>
  <c r="F18" i="9"/>
  <c r="B19" i="9"/>
  <c r="C19" i="9"/>
  <c r="D19" i="9"/>
  <c r="E19" i="9"/>
  <c r="F19" i="9"/>
  <c r="B20" i="9"/>
  <c r="C20" i="9"/>
  <c r="D20" i="9"/>
  <c r="E20" i="9"/>
  <c r="F20" i="9"/>
  <c r="B21" i="9"/>
  <c r="C21" i="9"/>
  <c r="D21" i="9"/>
  <c r="E21" i="9"/>
  <c r="F21" i="9"/>
  <c r="B22" i="9"/>
  <c r="C22" i="9"/>
  <c r="D22" i="9"/>
  <c r="E22" i="9"/>
  <c r="F22" i="9"/>
  <c r="B23" i="9"/>
  <c r="C23" i="9"/>
  <c r="D23" i="9"/>
  <c r="E23" i="9"/>
  <c r="F23" i="9"/>
  <c r="B24" i="9"/>
  <c r="C24" i="9"/>
  <c r="D24" i="9"/>
  <c r="E24" i="9"/>
  <c r="F24" i="9"/>
  <c r="B25" i="9"/>
  <c r="C25" i="9"/>
  <c r="D25" i="9"/>
  <c r="E25" i="9"/>
  <c r="F25" i="9"/>
  <c r="B26" i="9"/>
  <c r="C26" i="9"/>
  <c r="D26" i="9"/>
  <c r="E26" i="9"/>
  <c r="F26" i="9"/>
  <c r="B27" i="9"/>
  <c r="C27" i="9"/>
  <c r="D27" i="9"/>
  <c r="E27" i="9"/>
  <c r="F27" i="9"/>
  <c r="B28" i="9"/>
  <c r="C28" i="9"/>
  <c r="D28" i="9"/>
  <c r="E28" i="9"/>
  <c r="F28" i="9"/>
  <c r="B29" i="9"/>
  <c r="C29" i="9"/>
  <c r="D29" i="9"/>
  <c r="E29" i="9"/>
  <c r="F29" i="9"/>
  <c r="B30" i="9"/>
  <c r="C30" i="9"/>
  <c r="D30" i="9"/>
  <c r="E30" i="9"/>
  <c r="F30" i="9"/>
  <c r="B31" i="9"/>
  <c r="C31" i="9"/>
  <c r="D31" i="9"/>
  <c r="E31" i="9"/>
  <c r="F31" i="9"/>
  <c r="B32" i="9"/>
  <c r="C32" i="9"/>
  <c r="D32" i="9"/>
  <c r="E32" i="9"/>
  <c r="F32" i="9"/>
  <c r="B33" i="9"/>
  <c r="C33" i="9"/>
  <c r="D33" i="9"/>
  <c r="E33" i="9"/>
  <c r="F33" i="9"/>
  <c r="B34" i="9"/>
  <c r="C34" i="9"/>
  <c r="D34" i="9"/>
  <c r="E34" i="9"/>
  <c r="F34" i="9"/>
  <c r="F6" i="9"/>
  <c r="E6" i="9"/>
  <c r="D6" i="9"/>
  <c r="C6" i="9"/>
  <c r="B6" i="9"/>
  <c r="B7" i="8"/>
  <c r="C7" i="8"/>
  <c r="D7" i="8"/>
  <c r="E7" i="8"/>
  <c r="F7" i="8"/>
  <c r="B8" i="8"/>
  <c r="C8" i="8"/>
  <c r="D8" i="8"/>
  <c r="E8" i="8"/>
  <c r="F8" i="8"/>
  <c r="B9" i="8"/>
  <c r="C9" i="8"/>
  <c r="D9" i="8"/>
  <c r="E9" i="8"/>
  <c r="F9" i="8"/>
  <c r="B10" i="8"/>
  <c r="C10" i="8"/>
  <c r="D10" i="8"/>
  <c r="E10" i="8"/>
  <c r="F10" i="8"/>
  <c r="B11" i="8"/>
  <c r="C11" i="8"/>
  <c r="D11" i="8"/>
  <c r="E11" i="8"/>
  <c r="F11" i="8"/>
  <c r="B12" i="8"/>
  <c r="C12" i="8"/>
  <c r="D12" i="8"/>
  <c r="E12" i="8"/>
  <c r="F12" i="8"/>
  <c r="B13" i="8"/>
  <c r="C13" i="8"/>
  <c r="D13" i="8"/>
  <c r="E13" i="8"/>
  <c r="F13" i="8"/>
  <c r="B14" i="8"/>
  <c r="C14" i="8"/>
  <c r="D14" i="8"/>
  <c r="E14" i="8"/>
  <c r="F14" i="8"/>
  <c r="B15" i="8"/>
  <c r="C15" i="8"/>
  <c r="D15" i="8"/>
  <c r="E15" i="8"/>
  <c r="F15" i="8"/>
  <c r="B16" i="8"/>
  <c r="C16" i="8"/>
  <c r="D16" i="8"/>
  <c r="E16" i="8"/>
  <c r="F16" i="8"/>
  <c r="B17" i="8"/>
  <c r="C17" i="8"/>
  <c r="D17" i="8"/>
  <c r="E17" i="8"/>
  <c r="F17" i="8"/>
  <c r="B18" i="8"/>
  <c r="C18" i="8"/>
  <c r="D18" i="8"/>
  <c r="E18" i="8"/>
  <c r="F18" i="8"/>
  <c r="B19" i="8"/>
  <c r="C19" i="8"/>
  <c r="D19" i="8"/>
  <c r="E19" i="8"/>
  <c r="F19" i="8"/>
  <c r="B20" i="8"/>
  <c r="C20" i="8"/>
  <c r="D20" i="8"/>
  <c r="E20" i="8"/>
  <c r="F20" i="8"/>
  <c r="B21" i="8"/>
  <c r="C21" i="8"/>
  <c r="D21" i="8"/>
  <c r="E21" i="8"/>
  <c r="F21" i="8"/>
  <c r="B22" i="8"/>
  <c r="C22" i="8"/>
  <c r="D22" i="8"/>
  <c r="E22" i="8"/>
  <c r="F22" i="8"/>
  <c r="B23" i="8"/>
  <c r="C23" i="8"/>
  <c r="D23" i="8"/>
  <c r="E23" i="8"/>
  <c r="F23" i="8"/>
  <c r="B24" i="8"/>
  <c r="C24" i="8"/>
  <c r="D24" i="8"/>
  <c r="E24" i="8"/>
  <c r="F24" i="8"/>
  <c r="B25" i="8"/>
  <c r="C25" i="8"/>
  <c r="D25" i="8"/>
  <c r="E25" i="8"/>
  <c r="F25" i="8"/>
  <c r="B26" i="8"/>
  <c r="C26" i="8"/>
  <c r="D26" i="8"/>
  <c r="E26" i="8"/>
  <c r="F26" i="8"/>
  <c r="B27" i="8"/>
  <c r="C27" i="8"/>
  <c r="D27" i="8"/>
  <c r="E27" i="8"/>
  <c r="F27" i="8"/>
  <c r="B28" i="8"/>
  <c r="C28" i="8"/>
  <c r="D28" i="8"/>
  <c r="E28" i="8"/>
  <c r="F28" i="8"/>
  <c r="B29" i="8"/>
  <c r="C29" i="8"/>
  <c r="D29" i="8"/>
  <c r="E29" i="8"/>
  <c r="F29" i="8"/>
  <c r="B30" i="8"/>
  <c r="C30" i="8"/>
  <c r="D30" i="8"/>
  <c r="E30" i="8"/>
  <c r="F30" i="8"/>
  <c r="B31" i="8"/>
  <c r="C31" i="8"/>
  <c r="D31" i="8"/>
  <c r="E31" i="8"/>
  <c r="F31" i="8"/>
  <c r="B32" i="8"/>
  <c r="C32" i="8"/>
  <c r="D32" i="8"/>
  <c r="E32" i="8"/>
  <c r="F32" i="8"/>
  <c r="B33" i="8"/>
  <c r="C33" i="8"/>
  <c r="D33" i="8"/>
  <c r="E33" i="8"/>
  <c r="F33" i="8"/>
  <c r="B34" i="8"/>
  <c r="C34" i="8"/>
  <c r="D34" i="8"/>
  <c r="E34" i="8"/>
  <c r="F34" i="8"/>
  <c r="B35" i="8"/>
  <c r="C35" i="8"/>
  <c r="D35" i="8"/>
  <c r="E35" i="8"/>
  <c r="F35" i="8"/>
  <c r="B36" i="8"/>
  <c r="C36" i="8"/>
  <c r="D36" i="8"/>
  <c r="E36" i="8"/>
  <c r="F36" i="8"/>
  <c r="F6" i="8"/>
  <c r="E6" i="8"/>
  <c r="D6" i="8"/>
  <c r="C6" i="8"/>
  <c r="B6" i="8"/>
  <c r="B7" i="7"/>
  <c r="C7" i="7"/>
  <c r="D7" i="7"/>
  <c r="E7" i="7"/>
  <c r="F7" i="7"/>
  <c r="B8" i="7"/>
  <c r="C8" i="7"/>
  <c r="D8" i="7"/>
  <c r="E8" i="7"/>
  <c r="F8" i="7"/>
  <c r="B9" i="7"/>
  <c r="C9" i="7"/>
  <c r="D9" i="7"/>
  <c r="E9" i="7"/>
  <c r="F9" i="7"/>
  <c r="B10" i="7"/>
  <c r="C10" i="7"/>
  <c r="D10" i="7"/>
  <c r="E10" i="7"/>
  <c r="F10" i="7"/>
  <c r="B11" i="7"/>
  <c r="C11" i="7"/>
  <c r="D11" i="7"/>
  <c r="E11" i="7"/>
  <c r="F11" i="7"/>
  <c r="B12" i="7"/>
  <c r="C12" i="7"/>
  <c r="D12" i="7"/>
  <c r="E12" i="7"/>
  <c r="F12" i="7"/>
  <c r="B13" i="7"/>
  <c r="C13" i="7"/>
  <c r="D13" i="7"/>
  <c r="E13" i="7"/>
  <c r="F13" i="7"/>
  <c r="B14" i="7"/>
  <c r="C14" i="7"/>
  <c r="D14" i="7"/>
  <c r="E14" i="7"/>
  <c r="F14" i="7"/>
  <c r="B15" i="7"/>
  <c r="C15" i="7"/>
  <c r="D15" i="7"/>
  <c r="E15" i="7"/>
  <c r="F15" i="7"/>
  <c r="B16" i="7"/>
  <c r="C16" i="7"/>
  <c r="D16" i="7"/>
  <c r="E16" i="7"/>
  <c r="F16" i="7"/>
  <c r="B17" i="7"/>
  <c r="C17" i="7"/>
  <c r="D17" i="7"/>
  <c r="E17" i="7"/>
  <c r="F17" i="7"/>
  <c r="B18" i="7"/>
  <c r="C18" i="7"/>
  <c r="D18" i="7"/>
  <c r="E18" i="7"/>
  <c r="F18" i="7"/>
  <c r="B19" i="7"/>
  <c r="C19" i="7"/>
  <c r="D19" i="7"/>
  <c r="E19" i="7"/>
  <c r="F19" i="7"/>
  <c r="B20" i="7"/>
  <c r="C20" i="7"/>
  <c r="D20" i="7"/>
  <c r="E20" i="7"/>
  <c r="F20" i="7"/>
  <c r="B21" i="7"/>
  <c r="C21" i="7"/>
  <c r="D21" i="7"/>
  <c r="E21" i="7"/>
  <c r="F21" i="7"/>
  <c r="B22" i="7"/>
  <c r="C22" i="7"/>
  <c r="D22" i="7"/>
  <c r="E22" i="7"/>
  <c r="F22" i="7"/>
  <c r="B23" i="7"/>
  <c r="C23" i="7"/>
  <c r="D23" i="7"/>
  <c r="E23" i="7"/>
  <c r="F23" i="7"/>
  <c r="B24" i="7"/>
  <c r="C24" i="7"/>
  <c r="D24" i="7"/>
  <c r="E24" i="7"/>
  <c r="F24" i="7"/>
  <c r="B25" i="7"/>
  <c r="C25" i="7"/>
  <c r="D25" i="7"/>
  <c r="E25" i="7"/>
  <c r="F25" i="7"/>
  <c r="B26" i="7"/>
  <c r="C26" i="7"/>
  <c r="D26" i="7"/>
  <c r="E26" i="7"/>
  <c r="F26" i="7"/>
  <c r="B27" i="7"/>
  <c r="C27" i="7"/>
  <c r="D27" i="7"/>
  <c r="E27" i="7"/>
  <c r="F27" i="7"/>
  <c r="B28" i="7"/>
  <c r="C28" i="7"/>
  <c r="D28" i="7"/>
  <c r="E28" i="7"/>
  <c r="F28" i="7"/>
  <c r="B29" i="7"/>
  <c r="C29" i="7"/>
  <c r="D29" i="7"/>
  <c r="E29" i="7"/>
  <c r="F29" i="7"/>
  <c r="B30" i="7"/>
  <c r="C30" i="7"/>
  <c r="D30" i="7"/>
  <c r="E30" i="7"/>
  <c r="F30" i="7"/>
  <c r="B31" i="7"/>
  <c r="C31" i="7"/>
  <c r="D31" i="7"/>
  <c r="E31" i="7"/>
  <c r="F31" i="7"/>
  <c r="B32" i="7"/>
  <c r="C32" i="7"/>
  <c r="D32" i="7"/>
  <c r="E32" i="7"/>
  <c r="F32" i="7"/>
  <c r="B33" i="7"/>
  <c r="C33" i="7"/>
  <c r="D33" i="7"/>
  <c r="E33" i="7"/>
  <c r="F33" i="7"/>
  <c r="B34" i="7"/>
  <c r="C34" i="7"/>
  <c r="D34" i="7"/>
  <c r="E34" i="7"/>
  <c r="F34" i="7"/>
  <c r="B35" i="7"/>
  <c r="C35" i="7"/>
  <c r="D35" i="7"/>
  <c r="E35" i="7"/>
  <c r="F35" i="7"/>
  <c r="B36" i="7"/>
  <c r="C36" i="7"/>
  <c r="D36" i="7"/>
  <c r="E36" i="7"/>
  <c r="F36" i="7"/>
  <c r="F6" i="7"/>
  <c r="E6" i="7"/>
  <c r="D6" i="7"/>
  <c r="C6" i="7"/>
  <c r="B6" i="7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C7" i="6"/>
  <c r="D7" i="6"/>
  <c r="E7" i="6"/>
  <c r="F7" i="6"/>
  <c r="C8" i="6"/>
  <c r="D8" i="6"/>
  <c r="E8" i="6"/>
  <c r="F8" i="6"/>
  <c r="C9" i="6"/>
  <c r="D9" i="6"/>
  <c r="E9" i="6"/>
  <c r="F9" i="6"/>
  <c r="C10" i="6"/>
  <c r="D10" i="6"/>
  <c r="E10" i="6"/>
  <c r="F10" i="6"/>
  <c r="C11" i="6"/>
  <c r="D11" i="6"/>
  <c r="E11" i="6"/>
  <c r="F11" i="6"/>
  <c r="C12" i="6"/>
  <c r="D12" i="6"/>
  <c r="E12" i="6"/>
  <c r="F12" i="6"/>
  <c r="C13" i="6"/>
  <c r="D13" i="6"/>
  <c r="E13" i="6"/>
  <c r="F13" i="6"/>
  <c r="C14" i="6"/>
  <c r="D14" i="6"/>
  <c r="E14" i="6"/>
  <c r="F14" i="6"/>
  <c r="C15" i="6"/>
  <c r="D15" i="6"/>
  <c r="E15" i="6"/>
  <c r="F15" i="6"/>
  <c r="C16" i="6"/>
  <c r="D16" i="6"/>
  <c r="E16" i="6"/>
  <c r="F16" i="6"/>
  <c r="C17" i="6"/>
  <c r="D17" i="6"/>
  <c r="E17" i="6"/>
  <c r="F17" i="6"/>
  <c r="C18" i="6"/>
  <c r="D18" i="6"/>
  <c r="E18" i="6"/>
  <c r="F18" i="6"/>
  <c r="C19" i="6"/>
  <c r="D19" i="6"/>
  <c r="E19" i="6"/>
  <c r="F19" i="6"/>
  <c r="C20" i="6"/>
  <c r="D20" i="6"/>
  <c r="E20" i="6"/>
  <c r="F20" i="6"/>
  <c r="C21" i="6"/>
  <c r="D21" i="6"/>
  <c r="E21" i="6"/>
  <c r="F21" i="6"/>
  <c r="C22" i="6"/>
  <c r="D22" i="6"/>
  <c r="E22" i="6"/>
  <c r="F22" i="6"/>
  <c r="C23" i="6"/>
  <c r="D23" i="6"/>
  <c r="E23" i="6"/>
  <c r="F23" i="6"/>
  <c r="C24" i="6"/>
  <c r="D24" i="6"/>
  <c r="E24" i="6"/>
  <c r="F24" i="6"/>
  <c r="C25" i="6"/>
  <c r="D25" i="6"/>
  <c r="E25" i="6"/>
  <c r="F25" i="6"/>
  <c r="C26" i="6"/>
  <c r="D26" i="6"/>
  <c r="E26" i="6"/>
  <c r="F26" i="6"/>
  <c r="C27" i="6"/>
  <c r="D27" i="6"/>
  <c r="E27" i="6"/>
  <c r="F27" i="6"/>
  <c r="C28" i="6"/>
  <c r="D28" i="6"/>
  <c r="E28" i="6"/>
  <c r="F28" i="6"/>
  <c r="C29" i="6"/>
  <c r="D29" i="6"/>
  <c r="E29" i="6"/>
  <c r="F29" i="6"/>
  <c r="C30" i="6"/>
  <c r="D30" i="6"/>
  <c r="E30" i="6"/>
  <c r="F30" i="6"/>
  <c r="C31" i="6"/>
  <c r="D31" i="6"/>
  <c r="E31" i="6"/>
  <c r="F31" i="6"/>
  <c r="C32" i="6"/>
  <c r="D32" i="6"/>
  <c r="E32" i="6"/>
  <c r="F32" i="6"/>
  <c r="C33" i="6"/>
  <c r="D33" i="6"/>
  <c r="E33" i="6"/>
  <c r="F33" i="6"/>
  <c r="C34" i="6"/>
  <c r="D34" i="6"/>
  <c r="E34" i="6"/>
  <c r="F34" i="6"/>
  <c r="C35" i="6"/>
  <c r="D35" i="6"/>
  <c r="E35" i="6"/>
  <c r="F35" i="6"/>
  <c r="F6" i="6"/>
  <c r="E6" i="6"/>
  <c r="D6" i="6"/>
  <c r="C6" i="6"/>
  <c r="B6" i="6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F6" i="5"/>
  <c r="E6" i="5"/>
  <c r="D6" i="5"/>
  <c r="C6" i="5"/>
  <c r="G29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6" i="5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6" i="4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6" i="3"/>
  <c r="G33" i="2"/>
  <c r="F33" i="2"/>
  <c r="E33" i="2"/>
  <c r="D33" i="2"/>
  <c r="C33" i="2"/>
  <c r="G96" i="13"/>
  <c r="G97" i="13"/>
  <c r="G7" i="4" s="1"/>
  <c r="G98" i="13"/>
  <c r="G8" i="4" s="1"/>
  <c r="N156" i="13" l="1"/>
  <c r="N186" i="13" s="1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G358" i="13" l="1"/>
  <c r="G24" i="12" s="1"/>
  <c r="G357" i="13"/>
  <c r="G23" i="12" s="1"/>
  <c r="G356" i="13"/>
  <c r="G22" i="12" s="1"/>
  <c r="G355" i="13"/>
  <c r="G21" i="12" s="1"/>
  <c r="G354" i="13"/>
  <c r="G20" i="12" s="1"/>
  <c r="G353" i="13"/>
  <c r="G19" i="12" s="1"/>
  <c r="G352" i="13"/>
  <c r="G18" i="12" s="1"/>
  <c r="G351" i="13"/>
  <c r="G17" i="12" s="1"/>
  <c r="G350" i="13"/>
  <c r="G16" i="12" s="1"/>
  <c r="G349" i="13"/>
  <c r="G15" i="12" s="1"/>
  <c r="G348" i="13"/>
  <c r="G14" i="12" s="1"/>
  <c r="G347" i="13"/>
  <c r="G13" i="12" s="1"/>
  <c r="G346" i="13"/>
  <c r="G12" i="12" s="1"/>
  <c r="G345" i="13"/>
  <c r="G11" i="12" s="1"/>
  <c r="G344" i="13"/>
  <c r="G10" i="12" s="1"/>
  <c r="G343" i="13"/>
  <c r="G9" i="12" s="1"/>
  <c r="G342" i="13"/>
  <c r="G8" i="12" s="1"/>
  <c r="G341" i="13"/>
  <c r="G340" i="13"/>
  <c r="G339" i="13"/>
  <c r="G35" i="11" s="1"/>
  <c r="G338" i="13"/>
  <c r="G34" i="11" s="1"/>
  <c r="G337" i="13"/>
  <c r="G33" i="11" s="1"/>
  <c r="G336" i="13"/>
  <c r="G32" i="11" s="1"/>
  <c r="G335" i="13"/>
  <c r="G31" i="11" s="1"/>
  <c r="G334" i="13"/>
  <c r="G30" i="11" s="1"/>
  <c r="G333" i="13"/>
  <c r="G29" i="11" s="1"/>
  <c r="G332" i="13"/>
  <c r="G28" i="11" s="1"/>
  <c r="G331" i="13"/>
  <c r="G27" i="11" s="1"/>
  <c r="G330" i="13"/>
  <c r="G26" i="11" s="1"/>
  <c r="G329" i="13"/>
  <c r="G25" i="11" s="1"/>
  <c r="G328" i="13"/>
  <c r="G24" i="11" s="1"/>
  <c r="G327" i="13"/>
  <c r="G23" i="11" s="1"/>
  <c r="G326" i="13"/>
  <c r="G22" i="11" s="1"/>
  <c r="G325" i="13"/>
  <c r="G21" i="11" s="1"/>
  <c r="G324" i="13"/>
  <c r="G20" i="11" s="1"/>
  <c r="G323" i="13"/>
  <c r="G19" i="11" s="1"/>
  <c r="G322" i="13"/>
  <c r="G18" i="11" s="1"/>
  <c r="G321" i="13"/>
  <c r="G17" i="11" s="1"/>
  <c r="G320" i="13"/>
  <c r="G16" i="11" s="1"/>
  <c r="G319" i="13"/>
  <c r="G15" i="11" s="1"/>
  <c r="G318" i="13"/>
  <c r="G14" i="11" s="1"/>
  <c r="G317" i="13"/>
  <c r="G13" i="11" s="1"/>
  <c r="G316" i="13"/>
  <c r="G12" i="11" s="1"/>
  <c r="G315" i="13"/>
  <c r="G11" i="11" s="1"/>
  <c r="G314" i="13"/>
  <c r="G10" i="11" s="1"/>
  <c r="G313" i="13"/>
  <c r="G9" i="11" s="1"/>
  <c r="G312" i="13"/>
  <c r="G8" i="11" s="1"/>
  <c r="G311" i="13"/>
  <c r="G7" i="11" s="1"/>
  <c r="G310" i="13"/>
  <c r="G309" i="13"/>
  <c r="G36" i="10" s="1"/>
  <c r="G308" i="13"/>
  <c r="G35" i="10" s="1"/>
  <c r="G307" i="13"/>
  <c r="G34" i="10" s="1"/>
  <c r="G306" i="13"/>
  <c r="G33" i="10" s="1"/>
  <c r="G305" i="13"/>
  <c r="G32" i="10" s="1"/>
  <c r="G304" i="13"/>
  <c r="G31" i="10" s="1"/>
  <c r="G303" i="13"/>
  <c r="G30" i="10" s="1"/>
  <c r="G302" i="13"/>
  <c r="G29" i="10" s="1"/>
  <c r="G301" i="13"/>
  <c r="G28" i="10" s="1"/>
  <c r="G300" i="13"/>
  <c r="G27" i="10" s="1"/>
  <c r="G299" i="13"/>
  <c r="G26" i="10" s="1"/>
  <c r="G298" i="13"/>
  <c r="G25" i="10" s="1"/>
  <c r="G297" i="13"/>
  <c r="G24" i="10" s="1"/>
  <c r="G296" i="13"/>
  <c r="G23" i="10" s="1"/>
  <c r="G295" i="13"/>
  <c r="G22" i="10" s="1"/>
  <c r="G294" i="13"/>
  <c r="G21" i="10" s="1"/>
  <c r="G293" i="13"/>
  <c r="G20" i="10" s="1"/>
  <c r="G292" i="13"/>
  <c r="G19" i="10" s="1"/>
  <c r="G291" i="13"/>
  <c r="G18" i="10" s="1"/>
  <c r="G290" i="13"/>
  <c r="G17" i="10" s="1"/>
  <c r="G289" i="13"/>
  <c r="G16" i="10" s="1"/>
  <c r="G288" i="13"/>
  <c r="G15" i="10" s="1"/>
  <c r="G287" i="13"/>
  <c r="G14" i="10" s="1"/>
  <c r="G286" i="13"/>
  <c r="G13" i="10" s="1"/>
  <c r="G285" i="13"/>
  <c r="G12" i="10" s="1"/>
  <c r="G284" i="13"/>
  <c r="G11" i="10" s="1"/>
  <c r="G283" i="13"/>
  <c r="G10" i="10" s="1"/>
  <c r="G282" i="13"/>
  <c r="G9" i="10" s="1"/>
  <c r="G281" i="13"/>
  <c r="G8" i="10" s="1"/>
  <c r="G280" i="13"/>
  <c r="G7" i="10" s="1"/>
  <c r="G279" i="13"/>
  <c r="G278" i="13"/>
  <c r="G35" i="9" s="1"/>
  <c r="G277" i="13"/>
  <c r="G34" i="9" s="1"/>
  <c r="G276" i="13"/>
  <c r="G33" i="9" s="1"/>
  <c r="G275" i="13"/>
  <c r="G32" i="9" s="1"/>
  <c r="G274" i="13"/>
  <c r="G31" i="9" s="1"/>
  <c r="G273" i="13"/>
  <c r="G30" i="9" s="1"/>
  <c r="G272" i="13"/>
  <c r="G29" i="9" s="1"/>
  <c r="G271" i="13"/>
  <c r="G28" i="9" s="1"/>
  <c r="G270" i="13"/>
  <c r="G27" i="9" s="1"/>
  <c r="G269" i="13"/>
  <c r="G26" i="9" s="1"/>
  <c r="G268" i="13"/>
  <c r="G25" i="9" s="1"/>
  <c r="G267" i="13"/>
  <c r="G24" i="9" s="1"/>
  <c r="G266" i="13"/>
  <c r="G23" i="9" s="1"/>
  <c r="G265" i="13"/>
  <c r="G22" i="9" s="1"/>
  <c r="G264" i="13"/>
  <c r="G21" i="9" s="1"/>
  <c r="G263" i="13"/>
  <c r="G20" i="9" s="1"/>
  <c r="G262" i="13"/>
  <c r="G19" i="9" s="1"/>
  <c r="G261" i="13"/>
  <c r="G18" i="9" s="1"/>
  <c r="G260" i="13"/>
  <c r="G17" i="9" s="1"/>
  <c r="G259" i="13"/>
  <c r="G16" i="9" s="1"/>
  <c r="G258" i="13"/>
  <c r="G15" i="9" s="1"/>
  <c r="G257" i="13"/>
  <c r="G14" i="9" s="1"/>
  <c r="G256" i="13"/>
  <c r="G13" i="9" s="1"/>
  <c r="G255" i="13"/>
  <c r="G12" i="9" s="1"/>
  <c r="G254" i="13"/>
  <c r="G11" i="9" s="1"/>
  <c r="G253" i="13"/>
  <c r="G10" i="9" s="1"/>
  <c r="G252" i="13"/>
  <c r="G9" i="9" s="1"/>
  <c r="G251" i="13"/>
  <c r="G8" i="9" s="1"/>
  <c r="G250" i="13"/>
  <c r="G7" i="9" s="1"/>
  <c r="G249" i="13"/>
  <c r="G248" i="13"/>
  <c r="G36" i="8" s="1"/>
  <c r="G247" i="13"/>
  <c r="G35" i="8" s="1"/>
  <c r="G246" i="13"/>
  <c r="G34" i="8" s="1"/>
  <c r="G245" i="13"/>
  <c r="G33" i="8" s="1"/>
  <c r="G244" i="13"/>
  <c r="G32" i="8" s="1"/>
  <c r="G243" i="13"/>
  <c r="G31" i="8" s="1"/>
  <c r="G242" i="13"/>
  <c r="G30" i="8" s="1"/>
  <c r="G241" i="13"/>
  <c r="G29" i="8" s="1"/>
  <c r="G240" i="13"/>
  <c r="G28" i="8" s="1"/>
  <c r="G239" i="13"/>
  <c r="G27" i="8" s="1"/>
  <c r="G238" i="13"/>
  <c r="G26" i="8" s="1"/>
  <c r="G237" i="13"/>
  <c r="G25" i="8" s="1"/>
  <c r="G236" i="13"/>
  <c r="G24" i="8" s="1"/>
  <c r="G235" i="13"/>
  <c r="G23" i="8" s="1"/>
  <c r="G234" i="13"/>
  <c r="G22" i="8" s="1"/>
  <c r="G233" i="13"/>
  <c r="G21" i="8" s="1"/>
  <c r="G232" i="13"/>
  <c r="G20" i="8" s="1"/>
  <c r="G231" i="13"/>
  <c r="G19" i="8" s="1"/>
  <c r="G230" i="13"/>
  <c r="G18" i="8" s="1"/>
  <c r="G229" i="13"/>
  <c r="G17" i="8" s="1"/>
  <c r="G228" i="13"/>
  <c r="G16" i="8" s="1"/>
  <c r="G227" i="13"/>
  <c r="G15" i="8" s="1"/>
  <c r="G226" i="13"/>
  <c r="G14" i="8" s="1"/>
  <c r="G225" i="13"/>
  <c r="G13" i="8" s="1"/>
  <c r="G224" i="13"/>
  <c r="G12" i="8" s="1"/>
  <c r="G223" i="13"/>
  <c r="G11" i="8" s="1"/>
  <c r="G222" i="13"/>
  <c r="G10" i="8" s="1"/>
  <c r="G221" i="13"/>
  <c r="G9" i="8" s="1"/>
  <c r="G220" i="13"/>
  <c r="G8" i="8" s="1"/>
  <c r="G219" i="13"/>
  <c r="G7" i="8" s="1"/>
  <c r="G218" i="13"/>
  <c r="G217" i="13"/>
  <c r="G36" i="7" s="1"/>
  <c r="G216" i="13"/>
  <c r="G35" i="7" s="1"/>
  <c r="G215" i="13"/>
  <c r="G34" i="7" s="1"/>
  <c r="G214" i="13"/>
  <c r="G33" i="7" s="1"/>
  <c r="G213" i="13"/>
  <c r="G32" i="7" s="1"/>
  <c r="G212" i="13"/>
  <c r="G31" i="7" s="1"/>
  <c r="G211" i="13"/>
  <c r="G30" i="7" s="1"/>
  <c r="G210" i="13"/>
  <c r="G29" i="7" s="1"/>
  <c r="G209" i="13"/>
  <c r="G28" i="7" s="1"/>
  <c r="G208" i="13"/>
  <c r="G27" i="7" s="1"/>
  <c r="G207" i="13"/>
  <c r="G26" i="7" s="1"/>
  <c r="G206" i="13"/>
  <c r="G25" i="7" s="1"/>
  <c r="G205" i="13"/>
  <c r="G24" i="7" s="1"/>
  <c r="G204" i="13"/>
  <c r="G23" i="7" s="1"/>
  <c r="G203" i="13"/>
  <c r="G22" i="7" s="1"/>
  <c r="G202" i="13"/>
  <c r="G21" i="7" s="1"/>
  <c r="G201" i="13"/>
  <c r="G20" i="7" s="1"/>
  <c r="G200" i="13"/>
  <c r="G19" i="7" s="1"/>
  <c r="G199" i="13"/>
  <c r="G18" i="7" s="1"/>
  <c r="G198" i="13"/>
  <c r="G17" i="7" s="1"/>
  <c r="G197" i="13"/>
  <c r="G16" i="7" s="1"/>
  <c r="G196" i="13"/>
  <c r="G15" i="7" s="1"/>
  <c r="G195" i="13"/>
  <c r="G14" i="7" s="1"/>
  <c r="G194" i="13"/>
  <c r="G13" i="7" s="1"/>
  <c r="G193" i="13"/>
  <c r="G12" i="7" s="1"/>
  <c r="G192" i="13"/>
  <c r="G11" i="7" s="1"/>
  <c r="G191" i="13"/>
  <c r="G10" i="7" s="1"/>
  <c r="G190" i="13"/>
  <c r="G9" i="7" s="1"/>
  <c r="G189" i="13"/>
  <c r="G8" i="7" s="1"/>
  <c r="G188" i="13"/>
  <c r="G7" i="7" s="1"/>
  <c r="G187" i="13"/>
  <c r="G186" i="13"/>
  <c r="G35" i="6" s="1"/>
  <c r="G185" i="13"/>
  <c r="G34" i="6" s="1"/>
  <c r="G184" i="13"/>
  <c r="G33" i="6" s="1"/>
  <c r="G183" i="13"/>
  <c r="G32" i="6" s="1"/>
  <c r="G182" i="13"/>
  <c r="G31" i="6" s="1"/>
  <c r="G181" i="13"/>
  <c r="G30" i="6" s="1"/>
  <c r="G180" i="13"/>
  <c r="G29" i="6" s="1"/>
  <c r="G179" i="13"/>
  <c r="G28" i="6" s="1"/>
  <c r="G178" i="13"/>
  <c r="G27" i="6" s="1"/>
  <c r="G177" i="13"/>
  <c r="G26" i="6" s="1"/>
  <c r="G176" i="13"/>
  <c r="G25" i="6" s="1"/>
  <c r="G175" i="13"/>
  <c r="G24" i="6" s="1"/>
  <c r="G174" i="13"/>
  <c r="G23" i="6" s="1"/>
  <c r="G173" i="13"/>
  <c r="G22" i="6" s="1"/>
  <c r="G172" i="13"/>
  <c r="G21" i="6" s="1"/>
  <c r="G171" i="13"/>
  <c r="G20" i="6" s="1"/>
  <c r="G170" i="13"/>
  <c r="G19" i="6" s="1"/>
  <c r="G169" i="13"/>
  <c r="G18" i="6" s="1"/>
  <c r="G168" i="13"/>
  <c r="G17" i="6" s="1"/>
  <c r="G167" i="13"/>
  <c r="G16" i="6" s="1"/>
  <c r="G166" i="13"/>
  <c r="G15" i="6" s="1"/>
  <c r="G165" i="13"/>
  <c r="G14" i="6" s="1"/>
  <c r="G164" i="13"/>
  <c r="G13" i="6" s="1"/>
  <c r="G163" i="13"/>
  <c r="G12" i="6" s="1"/>
  <c r="G162" i="13"/>
  <c r="G11" i="6" s="1"/>
  <c r="G161" i="13"/>
  <c r="G10" i="6" s="1"/>
  <c r="G160" i="13"/>
  <c r="G9" i="6" s="1"/>
  <c r="G159" i="13"/>
  <c r="G8" i="6" s="1"/>
  <c r="G158" i="13"/>
  <c r="G157" i="13"/>
  <c r="G156" i="13"/>
  <c r="G36" i="5" s="1"/>
  <c r="G155" i="13"/>
  <c r="G35" i="5" s="1"/>
  <c r="G154" i="13"/>
  <c r="G34" i="5" s="1"/>
  <c r="G153" i="13"/>
  <c r="G33" i="5" s="1"/>
  <c r="G152" i="13"/>
  <c r="G32" i="5" s="1"/>
  <c r="G151" i="13"/>
  <c r="G31" i="5" s="1"/>
  <c r="G150" i="13"/>
  <c r="G30" i="5" s="1"/>
  <c r="G149" i="13"/>
  <c r="G29" i="5" s="1"/>
  <c r="G148" i="13"/>
  <c r="G28" i="5" s="1"/>
  <c r="G147" i="13"/>
  <c r="G27" i="5" s="1"/>
  <c r="G146" i="13"/>
  <c r="G26" i="5" s="1"/>
  <c r="G145" i="13"/>
  <c r="G25" i="5" s="1"/>
  <c r="G144" i="13"/>
  <c r="G24" i="5" s="1"/>
  <c r="G143" i="13"/>
  <c r="G23" i="5" s="1"/>
  <c r="G142" i="13"/>
  <c r="G22" i="5" s="1"/>
  <c r="G141" i="13"/>
  <c r="G21" i="5" s="1"/>
  <c r="G140" i="13"/>
  <c r="G20" i="5" s="1"/>
  <c r="G139" i="13"/>
  <c r="G19" i="5" s="1"/>
  <c r="G138" i="13"/>
  <c r="G18" i="5" s="1"/>
  <c r="G137" i="13"/>
  <c r="G17" i="5" s="1"/>
  <c r="G136" i="13"/>
  <c r="G16" i="5" s="1"/>
  <c r="G135" i="13"/>
  <c r="G15" i="5" s="1"/>
  <c r="G134" i="13"/>
  <c r="G14" i="5" s="1"/>
  <c r="G133" i="13"/>
  <c r="G13" i="5" s="1"/>
  <c r="G132" i="13"/>
  <c r="G12" i="5" s="1"/>
  <c r="G131" i="13"/>
  <c r="G11" i="5" s="1"/>
  <c r="G130" i="13"/>
  <c r="G10" i="5" s="1"/>
  <c r="G129" i="13"/>
  <c r="G9" i="5" s="1"/>
  <c r="G128" i="13"/>
  <c r="G8" i="5" s="1"/>
  <c r="G127" i="13"/>
  <c r="G126" i="13"/>
  <c r="G125" i="13"/>
  <c r="G124" i="13"/>
  <c r="G34" i="4" s="1"/>
  <c r="G123" i="13"/>
  <c r="G33" i="4" s="1"/>
  <c r="G122" i="13"/>
  <c r="G32" i="4" s="1"/>
  <c r="G121" i="13"/>
  <c r="G31" i="4" s="1"/>
  <c r="G120" i="13"/>
  <c r="G30" i="4" s="1"/>
  <c r="G118" i="13"/>
  <c r="G28" i="4" s="1"/>
  <c r="G117" i="13"/>
  <c r="G27" i="4" s="1"/>
  <c r="G116" i="13"/>
  <c r="G26" i="4" s="1"/>
  <c r="G115" i="13"/>
  <c r="G25" i="4" s="1"/>
  <c r="G114" i="13"/>
  <c r="G24" i="4" s="1"/>
  <c r="G113" i="13"/>
  <c r="G23" i="4" s="1"/>
  <c r="G112" i="13"/>
  <c r="G22" i="4" s="1"/>
  <c r="G111" i="13"/>
  <c r="G21" i="4" s="1"/>
  <c r="G110" i="13"/>
  <c r="G20" i="4" s="1"/>
  <c r="G109" i="13"/>
  <c r="G19" i="4" s="1"/>
  <c r="G108" i="13"/>
  <c r="G18" i="4" s="1"/>
  <c r="G107" i="13"/>
  <c r="G17" i="4" s="1"/>
  <c r="G106" i="13"/>
  <c r="G16" i="4" s="1"/>
  <c r="G105" i="13"/>
  <c r="G15" i="4" s="1"/>
  <c r="G104" i="13"/>
  <c r="G14" i="4" s="1"/>
  <c r="G103" i="13"/>
  <c r="G13" i="4" s="1"/>
  <c r="G102" i="13"/>
  <c r="G12" i="4" s="1"/>
  <c r="G101" i="13"/>
  <c r="G11" i="4" s="1"/>
  <c r="G100" i="13"/>
  <c r="G10" i="4" s="1"/>
  <c r="G99" i="13"/>
  <c r="L95" i="13"/>
  <c r="K95" i="13"/>
  <c r="J95" i="13"/>
  <c r="L64" i="13"/>
  <c r="K64" i="13"/>
  <c r="J64" i="13"/>
  <c r="I64" i="13"/>
  <c r="L36" i="13"/>
  <c r="K36" i="13"/>
  <c r="J36" i="13"/>
  <c r="I36" i="13"/>
  <c r="A35" i="12"/>
  <c r="A34" i="12"/>
  <c r="A33" i="12"/>
  <c r="A32" i="12"/>
  <c r="A31" i="12"/>
  <c r="A30" i="12"/>
  <c r="A29" i="12"/>
  <c r="A28" i="12"/>
  <c r="A27" i="12"/>
  <c r="A26" i="12"/>
  <c r="A25" i="12"/>
  <c r="A24" i="12"/>
  <c r="A23" i="12"/>
  <c r="A22" i="12"/>
  <c r="A21" i="12"/>
  <c r="A20" i="12"/>
  <c r="A19" i="12"/>
  <c r="A18" i="12"/>
  <c r="A17" i="12"/>
  <c r="A16" i="12"/>
  <c r="A15" i="12"/>
  <c r="A14" i="12"/>
  <c r="A13" i="12"/>
  <c r="A12" i="12"/>
  <c r="A11" i="12"/>
  <c r="A10" i="12"/>
  <c r="A9" i="12"/>
  <c r="A8" i="12"/>
  <c r="A7" i="12"/>
  <c r="A6" i="12"/>
  <c r="B3" i="12"/>
  <c r="A35" i="11"/>
  <c r="A34" i="11"/>
  <c r="A33" i="11"/>
  <c r="A32" i="11"/>
  <c r="A31" i="11"/>
  <c r="A30" i="11"/>
  <c r="A29" i="11"/>
  <c r="A28" i="11"/>
  <c r="A27" i="11"/>
  <c r="A26" i="11"/>
  <c r="A25" i="11"/>
  <c r="A24" i="11"/>
  <c r="A23" i="11"/>
  <c r="A22" i="11"/>
  <c r="A21" i="11"/>
  <c r="A20" i="11"/>
  <c r="A19" i="11"/>
  <c r="A18" i="11"/>
  <c r="A17" i="11"/>
  <c r="A16" i="11"/>
  <c r="A15" i="11"/>
  <c r="A14" i="11"/>
  <c r="A13" i="11"/>
  <c r="A12" i="11"/>
  <c r="A11" i="11"/>
  <c r="A10" i="11"/>
  <c r="A9" i="11"/>
  <c r="A8" i="11"/>
  <c r="A7" i="11"/>
  <c r="A6" i="11"/>
  <c r="B3" i="11"/>
  <c r="A36" i="10"/>
  <c r="A35" i="10"/>
  <c r="A34" i="10"/>
  <c r="A33" i="10"/>
  <c r="A32" i="10"/>
  <c r="A31" i="10"/>
  <c r="A30" i="10"/>
  <c r="A29" i="10"/>
  <c r="A28" i="10"/>
  <c r="A27" i="10"/>
  <c r="A26" i="10"/>
  <c r="A25" i="10"/>
  <c r="A24" i="10"/>
  <c r="A23" i="10"/>
  <c r="A22" i="10"/>
  <c r="A21" i="10"/>
  <c r="A20" i="10"/>
  <c r="A19" i="10"/>
  <c r="A18" i="10"/>
  <c r="A17" i="10"/>
  <c r="A16" i="10"/>
  <c r="A15" i="10"/>
  <c r="A14" i="10"/>
  <c r="A13" i="10"/>
  <c r="A12" i="10"/>
  <c r="A11" i="10"/>
  <c r="A10" i="10"/>
  <c r="A9" i="10"/>
  <c r="A8" i="10"/>
  <c r="A7" i="10"/>
  <c r="A6" i="10"/>
  <c r="B3" i="10"/>
  <c r="A35" i="9"/>
  <c r="A34" i="9"/>
  <c r="A33" i="9"/>
  <c r="A32" i="9"/>
  <c r="A31" i="9"/>
  <c r="A30" i="9"/>
  <c r="A29" i="9"/>
  <c r="A28" i="9"/>
  <c r="A27" i="9"/>
  <c r="A26" i="9"/>
  <c r="A25" i="9"/>
  <c r="A24" i="9"/>
  <c r="A23" i="9"/>
  <c r="A22" i="9"/>
  <c r="A21" i="9"/>
  <c r="A20" i="9"/>
  <c r="A19" i="9"/>
  <c r="A18" i="9"/>
  <c r="A17" i="9"/>
  <c r="A16" i="9"/>
  <c r="A15" i="9"/>
  <c r="A14" i="9"/>
  <c r="A13" i="9"/>
  <c r="A12" i="9"/>
  <c r="A11" i="9"/>
  <c r="A10" i="9"/>
  <c r="A9" i="9"/>
  <c r="A8" i="9"/>
  <c r="A7" i="9"/>
  <c r="A6" i="9"/>
  <c r="B3" i="9"/>
  <c r="A36" i="8"/>
  <c r="A35" i="8"/>
  <c r="A34" i="8"/>
  <c r="A33" i="8"/>
  <c r="A32" i="8"/>
  <c r="A31" i="8"/>
  <c r="A30" i="8"/>
  <c r="A29" i="8"/>
  <c r="A28" i="8"/>
  <c r="A27" i="8"/>
  <c r="A26" i="8"/>
  <c r="A25" i="8"/>
  <c r="A24" i="8"/>
  <c r="A23" i="8"/>
  <c r="A22" i="8"/>
  <c r="A21" i="8"/>
  <c r="A20" i="8"/>
  <c r="A19" i="8"/>
  <c r="A18" i="8"/>
  <c r="A17" i="8"/>
  <c r="A16" i="8"/>
  <c r="A15" i="8"/>
  <c r="A14" i="8"/>
  <c r="A13" i="8"/>
  <c r="A12" i="8"/>
  <c r="A11" i="8"/>
  <c r="A10" i="8"/>
  <c r="A9" i="8"/>
  <c r="A8" i="8"/>
  <c r="A7" i="8"/>
  <c r="A6" i="8"/>
  <c r="B3" i="8"/>
  <c r="A36" i="7"/>
  <c r="A35" i="7"/>
  <c r="A34" i="7"/>
  <c r="A33" i="7"/>
  <c r="A32" i="7"/>
  <c r="A31" i="7"/>
  <c r="A30" i="7"/>
  <c r="A29" i="7"/>
  <c r="A28" i="7"/>
  <c r="A27" i="7"/>
  <c r="A26" i="7"/>
  <c r="A25" i="7"/>
  <c r="A24" i="7"/>
  <c r="A23" i="7"/>
  <c r="A22" i="7"/>
  <c r="A21" i="7"/>
  <c r="A20" i="7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B3" i="7"/>
  <c r="A35" i="6"/>
  <c r="A34" i="6"/>
  <c r="A33" i="6"/>
  <c r="A32" i="6"/>
  <c r="A31" i="6"/>
  <c r="A30" i="6"/>
  <c r="A29" i="6"/>
  <c r="A28" i="6"/>
  <c r="A27" i="6"/>
  <c r="A26" i="6"/>
  <c r="A25" i="6"/>
  <c r="A24" i="6"/>
  <c r="A23" i="6"/>
  <c r="A22" i="6"/>
  <c r="A21" i="6"/>
  <c r="A20" i="6"/>
  <c r="A19" i="6"/>
  <c r="A18" i="6"/>
  <c r="A17" i="6"/>
  <c r="A16" i="6"/>
  <c r="A15" i="6"/>
  <c r="A14" i="6"/>
  <c r="A13" i="6"/>
  <c r="A12" i="6"/>
  <c r="A11" i="6"/>
  <c r="A10" i="6"/>
  <c r="A9" i="6"/>
  <c r="A8" i="6"/>
  <c r="A7" i="6"/>
  <c r="A6" i="6"/>
  <c r="B3" i="6"/>
  <c r="A36" i="5"/>
  <c r="A35" i="5"/>
  <c r="A34" i="5"/>
  <c r="A33" i="5"/>
  <c r="A32" i="5"/>
  <c r="A31" i="5"/>
  <c r="A30" i="5"/>
  <c r="A29" i="5"/>
  <c r="A28" i="5"/>
  <c r="A27" i="5"/>
  <c r="A26" i="5"/>
  <c r="A25" i="5"/>
  <c r="A24" i="5"/>
  <c r="A23" i="5"/>
  <c r="A22" i="5"/>
  <c r="A21" i="5"/>
  <c r="A20" i="5"/>
  <c r="A19" i="5"/>
  <c r="A18" i="5"/>
  <c r="A17" i="5"/>
  <c r="A16" i="5"/>
  <c r="A15" i="5"/>
  <c r="A14" i="5"/>
  <c r="A13" i="5"/>
  <c r="A12" i="5"/>
  <c r="A11" i="5"/>
  <c r="A10" i="5"/>
  <c r="A9" i="5"/>
  <c r="A8" i="5"/>
  <c r="A7" i="5"/>
  <c r="A6" i="5"/>
  <c r="B3" i="5"/>
  <c r="A35" i="4"/>
  <c r="A34" i="4"/>
  <c r="A33" i="4"/>
  <c r="A32" i="4"/>
  <c r="A31" i="4"/>
  <c r="A30" i="4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G6" i="4"/>
  <c r="F6" i="4"/>
  <c r="E6" i="4"/>
  <c r="D6" i="4"/>
  <c r="C6" i="4"/>
  <c r="A6" i="4"/>
  <c r="B3" i="4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G6" i="3"/>
  <c r="F6" i="3"/>
  <c r="E6" i="3"/>
  <c r="D6" i="3"/>
  <c r="C6" i="3"/>
  <c r="A6" i="3"/>
  <c r="B3" i="3"/>
  <c r="B33" i="2"/>
  <c r="B32" i="2"/>
  <c r="A32" i="2"/>
  <c r="B31" i="2"/>
  <c r="A31" i="2"/>
  <c r="B30" i="2"/>
  <c r="A30" i="2"/>
  <c r="B29" i="2"/>
  <c r="A29" i="2"/>
  <c r="B28" i="2"/>
  <c r="A28" i="2"/>
  <c r="B27" i="2"/>
  <c r="A27" i="2"/>
  <c r="B26" i="2"/>
  <c r="A26" i="2"/>
  <c r="B25" i="2"/>
  <c r="A25" i="2"/>
  <c r="B24" i="2"/>
  <c r="A24" i="2"/>
  <c r="B23" i="2"/>
  <c r="A23" i="2"/>
  <c r="B22" i="2"/>
  <c r="A22" i="2"/>
  <c r="B21" i="2"/>
  <c r="A21" i="2"/>
  <c r="B20" i="2"/>
  <c r="A20" i="2"/>
  <c r="B19" i="2"/>
  <c r="A19" i="2"/>
  <c r="B18" i="2"/>
  <c r="A18" i="2"/>
  <c r="B17" i="2"/>
  <c r="A17" i="2"/>
  <c r="B16" i="2"/>
  <c r="A16" i="2"/>
  <c r="B15" i="2"/>
  <c r="A15" i="2"/>
  <c r="B14" i="2"/>
  <c r="A14" i="2"/>
  <c r="B13" i="2"/>
  <c r="A13" i="2"/>
  <c r="B12" i="2"/>
  <c r="A12" i="2"/>
  <c r="B11" i="2"/>
  <c r="A11" i="2"/>
  <c r="B10" i="2"/>
  <c r="A10" i="2"/>
  <c r="B9" i="2"/>
  <c r="A9" i="2"/>
  <c r="B8" i="2"/>
  <c r="A8" i="2"/>
  <c r="B7" i="2"/>
  <c r="A7" i="2"/>
  <c r="G6" i="2"/>
  <c r="B6" i="2"/>
  <c r="A6" i="2"/>
  <c r="B3" i="2"/>
  <c r="G36" i="1"/>
  <c r="F36" i="1"/>
  <c r="E36" i="1"/>
  <c r="D36" i="1"/>
  <c r="C36" i="1"/>
  <c r="B36" i="1"/>
  <c r="A36" i="1"/>
  <c r="G35" i="1"/>
  <c r="F35" i="1"/>
  <c r="E35" i="1"/>
  <c r="D35" i="1"/>
  <c r="C35" i="1"/>
  <c r="B35" i="1"/>
  <c r="A35" i="1"/>
  <c r="G34" i="1"/>
  <c r="F34" i="1"/>
  <c r="E34" i="1"/>
  <c r="D34" i="1"/>
  <c r="C34" i="1"/>
  <c r="B34" i="1"/>
  <c r="A34" i="1"/>
  <c r="G33" i="1"/>
  <c r="F33" i="1"/>
  <c r="E33" i="1"/>
  <c r="D33" i="1"/>
  <c r="C33" i="1"/>
  <c r="B33" i="1"/>
  <c r="A33" i="1"/>
  <c r="G32" i="1"/>
  <c r="F32" i="1"/>
  <c r="E32" i="1"/>
  <c r="D32" i="1"/>
  <c r="C32" i="1"/>
  <c r="B32" i="1"/>
  <c r="A32" i="1"/>
  <c r="G31" i="1"/>
  <c r="F31" i="1"/>
  <c r="E31" i="1"/>
  <c r="D31" i="1"/>
  <c r="C31" i="1"/>
  <c r="B31" i="1"/>
  <c r="A31" i="1"/>
  <c r="G30" i="1"/>
  <c r="F30" i="1"/>
  <c r="E30" i="1"/>
  <c r="D30" i="1"/>
  <c r="C30" i="1"/>
  <c r="B30" i="1"/>
  <c r="A30" i="1"/>
  <c r="G29" i="1"/>
  <c r="F29" i="1"/>
  <c r="E29" i="1"/>
  <c r="D29" i="1"/>
  <c r="C29" i="1"/>
  <c r="B29" i="1"/>
  <c r="A29" i="1"/>
  <c r="G28" i="1"/>
  <c r="F28" i="1"/>
  <c r="E28" i="1"/>
  <c r="D28" i="1"/>
  <c r="C28" i="1"/>
  <c r="B28" i="1"/>
  <c r="A28" i="1"/>
  <c r="G27" i="1"/>
  <c r="F27" i="1"/>
  <c r="E27" i="1"/>
  <c r="D27" i="1"/>
  <c r="C27" i="1"/>
  <c r="B27" i="1"/>
  <c r="A27" i="1"/>
  <c r="G26" i="1"/>
  <c r="F26" i="1"/>
  <c r="E26" i="1"/>
  <c r="D26" i="1"/>
  <c r="C26" i="1"/>
  <c r="B26" i="1"/>
  <c r="A26" i="1"/>
  <c r="G25" i="1"/>
  <c r="F25" i="1"/>
  <c r="E25" i="1"/>
  <c r="D25" i="1"/>
  <c r="C25" i="1"/>
  <c r="B25" i="1"/>
  <c r="A25" i="1"/>
  <c r="G24" i="1"/>
  <c r="F24" i="1"/>
  <c r="E24" i="1"/>
  <c r="D24" i="1"/>
  <c r="C24" i="1"/>
  <c r="B24" i="1"/>
  <c r="A24" i="1"/>
  <c r="G23" i="1"/>
  <c r="F23" i="1"/>
  <c r="E23" i="1"/>
  <c r="D23" i="1"/>
  <c r="C23" i="1"/>
  <c r="B23" i="1"/>
  <c r="A23" i="1"/>
  <c r="G22" i="1"/>
  <c r="F22" i="1"/>
  <c r="E22" i="1"/>
  <c r="D22" i="1"/>
  <c r="C22" i="1"/>
  <c r="B22" i="1"/>
  <c r="A22" i="1"/>
  <c r="G21" i="1"/>
  <c r="F21" i="1"/>
  <c r="E21" i="1"/>
  <c r="D21" i="1"/>
  <c r="C21" i="1"/>
  <c r="B21" i="1"/>
  <c r="A21" i="1"/>
  <c r="G20" i="1"/>
  <c r="F20" i="1"/>
  <c r="E20" i="1"/>
  <c r="D20" i="1"/>
  <c r="C20" i="1"/>
  <c r="B20" i="1"/>
  <c r="A20" i="1"/>
  <c r="G19" i="1"/>
  <c r="F19" i="1"/>
  <c r="E19" i="1"/>
  <c r="D19" i="1"/>
  <c r="C19" i="1"/>
  <c r="B19" i="1"/>
  <c r="A19" i="1"/>
  <c r="G18" i="1"/>
  <c r="F18" i="1"/>
  <c r="E18" i="1"/>
  <c r="D18" i="1"/>
  <c r="C18" i="1"/>
  <c r="B18" i="1"/>
  <c r="A18" i="1"/>
  <c r="G17" i="1"/>
  <c r="F17" i="1"/>
  <c r="E17" i="1"/>
  <c r="D17" i="1"/>
  <c r="C17" i="1"/>
  <c r="B17" i="1"/>
  <c r="A17" i="1"/>
  <c r="G16" i="1"/>
  <c r="F16" i="1"/>
  <c r="E16" i="1"/>
  <c r="D16" i="1"/>
  <c r="C16" i="1"/>
  <c r="B16" i="1"/>
  <c r="A16" i="1"/>
  <c r="G15" i="1"/>
  <c r="F15" i="1"/>
  <c r="E15" i="1"/>
  <c r="D15" i="1"/>
  <c r="C15" i="1"/>
  <c r="B15" i="1"/>
  <c r="A15" i="1"/>
  <c r="G14" i="1"/>
  <c r="F14" i="1"/>
  <c r="E14" i="1"/>
  <c r="D14" i="1"/>
  <c r="C14" i="1"/>
  <c r="B14" i="1"/>
  <c r="A14" i="1"/>
  <c r="G13" i="1"/>
  <c r="F13" i="1"/>
  <c r="E13" i="1"/>
  <c r="D13" i="1"/>
  <c r="C13" i="1"/>
  <c r="B13" i="1"/>
  <c r="A13" i="1"/>
  <c r="G12" i="1"/>
  <c r="F12" i="1"/>
  <c r="E12" i="1"/>
  <c r="D12" i="1"/>
  <c r="C12" i="1"/>
  <c r="B12" i="1"/>
  <c r="A12" i="1"/>
  <c r="G11" i="1"/>
  <c r="F11" i="1"/>
  <c r="E11" i="1"/>
  <c r="D11" i="1"/>
  <c r="C11" i="1"/>
  <c r="B11" i="1"/>
  <c r="A11" i="1"/>
  <c r="G10" i="1"/>
  <c r="F10" i="1"/>
  <c r="E10" i="1"/>
  <c r="D10" i="1"/>
  <c r="C10" i="1"/>
  <c r="B10" i="1"/>
  <c r="A10" i="1"/>
  <c r="G9" i="1"/>
  <c r="F9" i="1"/>
  <c r="E9" i="1"/>
  <c r="D9" i="1"/>
  <c r="C9" i="1"/>
  <c r="B9" i="1"/>
  <c r="A9" i="1"/>
  <c r="G8" i="1"/>
  <c r="F8" i="1"/>
  <c r="E8" i="1"/>
  <c r="D8" i="1"/>
  <c r="C8" i="1"/>
  <c r="B8" i="1"/>
  <c r="A8" i="1"/>
  <c r="G7" i="1"/>
  <c r="F7" i="1"/>
  <c r="E7" i="1"/>
  <c r="D7" i="1"/>
  <c r="C7" i="1"/>
  <c r="B7" i="1"/>
  <c r="A7" i="1"/>
  <c r="G6" i="1"/>
  <c r="F6" i="1"/>
  <c r="E6" i="1"/>
  <c r="D6" i="1"/>
  <c r="C6" i="1"/>
  <c r="B6" i="1"/>
  <c r="A6" i="1"/>
  <c r="G6" i="12" l="1"/>
  <c r="H370" i="13"/>
  <c r="G6" i="11"/>
  <c r="H339" i="13"/>
  <c r="G6" i="10"/>
  <c r="G48" i="10" s="1"/>
  <c r="C42" i="10" s="1"/>
  <c r="H309" i="13"/>
  <c r="G6" i="9"/>
  <c r="H278" i="13"/>
  <c r="G6" i="8"/>
  <c r="G48" i="8" s="1"/>
  <c r="C42" i="8" s="1"/>
  <c r="G42" i="8" s="1"/>
  <c r="H248" i="13"/>
  <c r="G6" i="7"/>
  <c r="H217" i="13"/>
  <c r="G6" i="6"/>
  <c r="H186" i="13"/>
  <c r="G6" i="5"/>
  <c r="H156" i="13"/>
  <c r="G35" i="4"/>
  <c r="M125" i="13"/>
  <c r="H125" i="13"/>
  <c r="G7" i="12"/>
  <c r="G7" i="5"/>
  <c r="G7" i="6"/>
  <c r="G47" i="6" s="1"/>
  <c r="C41" i="6" s="1"/>
  <c r="G41" i="6" s="1"/>
  <c r="G9" i="4"/>
  <c r="G47" i="4" s="1"/>
  <c r="C41" i="4" s="1"/>
  <c r="G41" i="4" s="1"/>
  <c r="N217" i="13"/>
  <c r="N248" i="13" s="1"/>
  <c r="N278" i="13" s="1"/>
  <c r="N309" i="13" s="1"/>
  <c r="F48" i="8"/>
  <c r="C41" i="8" s="1"/>
  <c r="G41" i="8" s="1"/>
  <c r="G48" i="3"/>
  <c r="C42" i="3" s="1"/>
  <c r="G42" i="3" s="1"/>
  <c r="G48" i="1"/>
  <c r="C42" i="1" s="1"/>
  <c r="G42" i="1" s="1"/>
  <c r="E48" i="7"/>
  <c r="C40" i="7" s="1"/>
  <c r="G40" i="7" s="1"/>
  <c r="G46" i="2"/>
  <c r="C40" i="2" s="1"/>
  <c r="G40" i="2" s="1"/>
  <c r="C47" i="11"/>
  <c r="C36" i="11" s="1"/>
  <c r="G36" i="11" s="1"/>
  <c r="D48" i="3"/>
  <c r="C38" i="3" s="1"/>
  <c r="G38" i="3" s="1"/>
  <c r="C43" i="6"/>
  <c r="C44" i="8"/>
  <c r="C48" i="1"/>
  <c r="C37" i="1" s="1"/>
  <c r="G37" i="1" s="1"/>
  <c r="C42" i="2"/>
  <c r="C47" i="4"/>
  <c r="C36" i="4" s="1"/>
  <c r="G36" i="4" s="1"/>
  <c r="C43" i="5"/>
  <c r="E47" i="6"/>
  <c r="C39" i="6" s="1"/>
  <c r="G39" i="6" s="1"/>
  <c r="F48" i="7"/>
  <c r="C41" i="7" s="1"/>
  <c r="G41" i="7" s="1"/>
  <c r="F48" i="10"/>
  <c r="C41" i="10" s="1"/>
  <c r="G41" i="10" s="1"/>
  <c r="F48" i="3"/>
  <c r="C41" i="3" s="1"/>
  <c r="G41" i="3" s="1"/>
  <c r="D47" i="4"/>
  <c r="C37" i="4" s="1"/>
  <c r="G37" i="4" s="1"/>
  <c r="D48" i="5"/>
  <c r="C38" i="5" s="1"/>
  <c r="G38" i="5" s="1"/>
  <c r="F47" i="6"/>
  <c r="C40" i="6" s="1"/>
  <c r="G40" i="6" s="1"/>
  <c r="C42" i="9"/>
  <c r="D47" i="9"/>
  <c r="C37" i="9" s="1"/>
  <c r="G37" i="9" s="1"/>
  <c r="E48" i="1"/>
  <c r="C40" i="1" s="1"/>
  <c r="G40" i="1" s="1"/>
  <c r="C41" i="2"/>
  <c r="E47" i="4"/>
  <c r="C39" i="4" s="1"/>
  <c r="G39" i="4" s="1"/>
  <c r="E48" i="5"/>
  <c r="C40" i="5" s="1"/>
  <c r="G40" i="5" s="1"/>
  <c r="C47" i="9"/>
  <c r="C36" i="9" s="1"/>
  <c r="G36" i="9" s="1"/>
  <c r="C37" i="12"/>
  <c r="G37" i="12" s="1"/>
  <c r="C44" i="12"/>
  <c r="C41" i="12"/>
  <c r="G41" i="12" s="1"/>
  <c r="N125" i="13"/>
  <c r="C43" i="1"/>
  <c r="D46" i="2"/>
  <c r="C36" i="2" s="1"/>
  <c r="G36" i="2" s="1"/>
  <c r="F47" i="4"/>
  <c r="C40" i="4" s="1"/>
  <c r="G40" i="4" s="1"/>
  <c r="F48" i="5"/>
  <c r="C41" i="5" s="1"/>
  <c r="G41" i="5" s="1"/>
  <c r="C44" i="5"/>
  <c r="C43" i="9"/>
  <c r="C38" i="11"/>
  <c r="G38" i="11" s="1"/>
  <c r="C38" i="12"/>
  <c r="G38" i="12" s="1"/>
  <c r="G47" i="11"/>
  <c r="C41" i="11" s="1"/>
  <c r="F48" i="1"/>
  <c r="C41" i="1" s="1"/>
  <c r="G41" i="1" s="1"/>
  <c r="E46" i="2"/>
  <c r="C38" i="2" s="1"/>
  <c r="G38" i="2" s="1"/>
  <c r="C43" i="8"/>
  <c r="E47" i="9"/>
  <c r="C39" i="9" s="1"/>
  <c r="G39" i="9" s="1"/>
  <c r="C43" i="11"/>
  <c r="C40" i="12"/>
  <c r="G40" i="12" s="1"/>
  <c r="F46" i="2"/>
  <c r="C39" i="2" s="1"/>
  <c r="G39" i="2" s="1"/>
  <c r="E48" i="3"/>
  <c r="C40" i="3" s="1"/>
  <c r="G40" i="3" s="1"/>
  <c r="D47" i="6"/>
  <c r="C37" i="6" s="1"/>
  <c r="G37" i="6" s="1"/>
  <c r="C48" i="7"/>
  <c r="C37" i="7" s="1"/>
  <c r="G37" i="7" s="1"/>
  <c r="D48" i="8"/>
  <c r="C38" i="8" s="1"/>
  <c r="G38" i="8" s="1"/>
  <c r="F47" i="9"/>
  <c r="C40" i="9" s="1"/>
  <c r="G40" i="9" s="1"/>
  <c r="C48" i="10"/>
  <c r="C37" i="10" s="1"/>
  <c r="G37" i="10" s="1"/>
  <c r="E48" i="10"/>
  <c r="C40" i="10" s="1"/>
  <c r="G40" i="10" s="1"/>
  <c r="E47" i="11"/>
  <c r="C39" i="11" s="1"/>
  <c r="G39" i="11" s="1"/>
  <c r="D48" i="1"/>
  <c r="C38" i="1" s="1"/>
  <c r="G38" i="1" s="1"/>
  <c r="C48" i="3"/>
  <c r="C37" i="3" s="1"/>
  <c r="G37" i="3" s="1"/>
  <c r="C47" i="6"/>
  <c r="C36" i="6" s="1"/>
  <c r="G36" i="6" s="1"/>
  <c r="D48" i="7"/>
  <c r="C38" i="7" s="1"/>
  <c r="G38" i="7" s="1"/>
  <c r="G48" i="7"/>
  <c r="C42" i="7" s="1"/>
  <c r="G42" i="7" s="1"/>
  <c r="E48" i="8"/>
  <c r="C40" i="8" s="1"/>
  <c r="G40" i="8" s="1"/>
  <c r="G47" i="9"/>
  <c r="C41" i="9" s="1"/>
  <c r="G41" i="9" s="1"/>
  <c r="D48" i="10"/>
  <c r="C38" i="10" s="1"/>
  <c r="G38" i="10" s="1"/>
  <c r="F47" i="11"/>
  <c r="C40" i="11" s="1"/>
  <c r="G40" i="11" s="1"/>
  <c r="C44" i="1"/>
  <c r="C46" i="2"/>
  <c r="C35" i="2" s="1"/>
  <c r="G35" i="2" s="1"/>
  <c r="C48" i="5"/>
  <c r="C37" i="5" s="1"/>
  <c r="G37" i="5" s="1"/>
  <c r="C48" i="8"/>
  <c r="C37" i="8" s="1"/>
  <c r="G37" i="8" s="1"/>
  <c r="C43" i="10"/>
  <c r="D47" i="11"/>
  <c r="C37" i="11" s="1"/>
  <c r="G37" i="11" s="1"/>
  <c r="C38" i="4"/>
  <c r="G38" i="4" s="1"/>
  <c r="C42" i="4"/>
  <c r="C39" i="7"/>
  <c r="G39" i="7" s="1"/>
  <c r="C43" i="7"/>
  <c r="C39" i="10"/>
  <c r="G39" i="10" s="1"/>
  <c r="C44" i="10"/>
  <c r="C39" i="1"/>
  <c r="G39" i="1" s="1"/>
  <c r="C43" i="4"/>
  <c r="C44" i="7"/>
  <c r="C39" i="12"/>
  <c r="G39" i="12" s="1"/>
  <c r="C43" i="12"/>
  <c r="C39" i="3"/>
  <c r="G39" i="3" s="1"/>
  <c r="C43" i="3"/>
  <c r="C44" i="3"/>
  <c r="C38" i="6"/>
  <c r="G38" i="6" s="1"/>
  <c r="C42" i="6"/>
  <c r="C38" i="9"/>
  <c r="G38" i="9" s="1"/>
  <c r="C42" i="11"/>
  <c r="C37" i="2"/>
  <c r="G37" i="2" s="1"/>
  <c r="C39" i="5"/>
  <c r="G39" i="5" s="1"/>
  <c r="C39" i="8"/>
  <c r="G39" i="8" s="1"/>
  <c r="G48" i="12" l="1"/>
  <c r="C42" i="12" s="1"/>
  <c r="G42" i="12" s="1"/>
  <c r="G48" i="5"/>
  <c r="C42" i="5" s="1"/>
  <c r="G42" i="5" s="1"/>
  <c r="M156" i="13"/>
  <c r="M186" i="13" l="1"/>
  <c r="M217" i="13" s="1"/>
  <c r="M248" i="13" s="1"/>
  <c r="M278" i="13" s="1"/>
  <c r="M309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Sarah Pleet</author>
  </authors>
  <commentList>
    <comment ref="F286" authorId="0" shapeId="0" xr:uid="{E499CA01-3FC5-4BC1-868A-7757E22A0CF0}">
      <text>
        <r>
          <rPr>
            <b/>
            <sz val="9"/>
            <color indexed="81"/>
            <rFont val="Tahoma"/>
            <family val="2"/>
          </rPr>
          <t>Sarah Pleet:</t>
        </r>
        <r>
          <rPr>
            <sz val="9"/>
            <color indexed="81"/>
            <rFont val="Tahoma"/>
            <family val="2"/>
          </rPr>
          <t xml:space="preserve">
First Frost
</t>
        </r>
      </text>
    </comment>
    <comment ref="F302" authorId="0" shapeId="0" xr:uid="{C6CDAF56-8203-4A61-AD53-FF80AAD543A8}">
      <text>
        <r>
          <rPr>
            <b/>
            <sz val="9"/>
            <color indexed="81"/>
            <rFont val="Tahoma"/>
            <family val="2"/>
          </rPr>
          <t>Sarah Pleet:</t>
        </r>
        <r>
          <rPr>
            <sz val="9"/>
            <color indexed="81"/>
            <rFont val="Tahoma"/>
            <family val="2"/>
          </rPr>
          <t xml:space="preserve">
Killing frost
</t>
        </r>
      </text>
    </comment>
  </commentList>
</comments>
</file>

<file path=xl/sharedStrings.xml><?xml version="1.0" encoding="utf-8"?>
<sst xmlns="http://schemas.openxmlformats.org/spreadsheetml/2006/main" count="524" uniqueCount="44">
  <si>
    <t>Weather Data</t>
  </si>
  <si>
    <t>LIST #</t>
  </si>
  <si>
    <t>Date</t>
  </si>
  <si>
    <t>High</t>
  </si>
  <si>
    <t>Low</t>
  </si>
  <si>
    <t>Precip</t>
  </si>
  <si>
    <t>Snow</t>
  </si>
  <si>
    <t>G.D.D.</t>
  </si>
  <si>
    <t>Avg          High</t>
  </si>
  <si>
    <t>Avg          Low</t>
  </si>
  <si>
    <t>Total Precip</t>
  </si>
  <si>
    <t>AVG HIGH=</t>
  </si>
  <si>
    <t>YR AVG=</t>
  </si>
  <si>
    <t>DEV=</t>
  </si>
  <si>
    <t>AVG LOW=</t>
  </si>
  <si>
    <t>AVG MON=</t>
  </si>
  <si>
    <t>PRECIP=</t>
  </si>
  <si>
    <t>SNOW=</t>
  </si>
  <si>
    <t>G.G.D.=</t>
  </si>
  <si>
    <t>MAX TEMP=</t>
  </si>
  <si>
    <t>MIN TEMP=</t>
  </si>
  <si>
    <t>AVG HIGH</t>
  </si>
  <si>
    <t>AVG LOW</t>
  </si>
  <si>
    <t>PRECIP</t>
  </si>
  <si>
    <t>SNOW</t>
  </si>
  <si>
    <t>G.G.D.</t>
  </si>
  <si>
    <t>DAILY    G.D.D.</t>
  </si>
  <si>
    <t>MONTHLY    G.D.D.</t>
  </si>
  <si>
    <t>Total     Snow    Fall</t>
  </si>
  <si>
    <t>Seasonal         G.D.D.    To       Date</t>
  </si>
  <si>
    <t>Seasonal       PRECIP     To       Date</t>
  </si>
  <si>
    <t>.</t>
  </si>
  <si>
    <t>Seasonal</t>
  </si>
  <si>
    <t>To Date</t>
  </si>
  <si>
    <t>2025 Weather</t>
  </si>
  <si>
    <t>T</t>
  </si>
  <si>
    <t>1/21,22/25</t>
  </si>
  <si>
    <t>6/22,23/25</t>
  </si>
  <si>
    <t>7/17,18/25</t>
  </si>
  <si>
    <t>8/9,16/25</t>
  </si>
  <si>
    <t>8/25,26,29/25</t>
  </si>
  <si>
    <t>9/17,30/25</t>
  </si>
  <si>
    <t>10/4,5/25</t>
  </si>
  <si>
    <t>12/14,15/25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</si>
</sst>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"/>
    <numFmt numFmtId="165" formatCode="0.0"/>
    <numFmt numFmtId="166" formatCode="m/d/yy"/>
    <numFmt numFmtId="167" formatCode="m/d"/>
  </numFmts>
  <fonts count="26">
    <font>
      <sz val="10"/>
      <color rgb="FF000000"/>
      <name val="Arial"/>
      <scheme val="minor"/>
    </font>
    <font>
      <sz val="10"/>
      <color theme="1"/>
      <name val="Arial"/>
      <family val="2"/>
    </font>
    <font>
      <b/>
      <sz val="10"/>
      <color rgb="FFFF00FF"/>
      <name val="Arial"/>
      <family val="2"/>
    </font>
    <font>
      <b/>
      <sz val="10"/>
      <color rgb="FF0000FF"/>
      <name val="Arial"/>
      <family val="2"/>
    </font>
    <font>
      <b/>
      <sz val="10"/>
      <color rgb="FF008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sz val="8"/>
      <color theme="1"/>
      <name val="Poor Richard"/>
      <family val="1"/>
    </font>
    <font>
      <sz val="8"/>
      <color rgb="FF0000FF"/>
      <name val="Arial"/>
      <family val="2"/>
    </font>
    <font>
      <sz val="7"/>
      <color rgb="FF0000FF"/>
      <name val="Rockwell"/>
      <family val="1"/>
    </font>
    <font>
      <sz val="7"/>
      <color rgb="FF008000"/>
      <name val="Rockwell"/>
      <family val="1"/>
    </font>
    <font>
      <sz val="7"/>
      <color rgb="FFFF0000"/>
      <name val="Rockwell"/>
      <family val="1"/>
    </font>
    <font>
      <sz val="7"/>
      <color rgb="FFFF00FF"/>
      <name val="Rockwell"/>
      <family val="1"/>
    </font>
    <font>
      <sz val="8"/>
      <color rgb="FF0000FF"/>
      <name val="Garamond"/>
      <family val="1"/>
    </font>
    <font>
      <sz val="10"/>
      <name val="Arial"/>
      <family val="2"/>
    </font>
    <font>
      <b/>
      <sz val="9"/>
      <color rgb="FFFF00FF"/>
      <name val="Arial"/>
      <family val="2"/>
    </font>
    <font>
      <b/>
      <sz val="10"/>
      <color rgb="FF993300"/>
      <name val="Arial"/>
      <family val="2"/>
    </font>
    <font>
      <b/>
      <sz val="9"/>
      <color theme="1"/>
      <name val="Arial"/>
      <family val="2"/>
    </font>
    <font>
      <sz val="10"/>
      <color theme="1"/>
      <name val="Calibri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color rgb="FF0000FF"/>
      <name val="Abadi mt condensed light"/>
    </font>
    <font>
      <b/>
      <sz val="10"/>
      <color rgb="FF008000"/>
      <name val="Abadi mt condensed light"/>
    </font>
    <font>
      <b/>
      <sz val="10"/>
      <color rgb="FF80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99"/>
        <bgColor rgb="FFFFFF99"/>
      </patternFill>
    </fill>
    <fill>
      <patternFill patternType="solid">
        <fgColor rgb="FFFF99CC"/>
        <bgColor rgb="FFFF99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9">
    <xf numFmtId="0" fontId="0" fillId="0" borderId="0" xfId="0"/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1" fontId="6" fillId="0" borderId="0" xfId="0" applyNumberFormat="1" applyFont="1"/>
    <xf numFmtId="164" fontId="6" fillId="0" borderId="0" xfId="0" applyNumberFormat="1" applyFont="1"/>
    <xf numFmtId="0" fontId="1" fillId="0" borderId="1" xfId="0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1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1" fontId="1" fillId="0" borderId="2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2" fontId="1" fillId="0" borderId="2" xfId="0" applyNumberFormat="1" applyFont="1" applyBorder="1" applyAlignment="1">
      <alignment horizontal="right"/>
    </xf>
    <xf numFmtId="165" fontId="1" fillId="0" borderId="2" xfId="0" applyNumberFormat="1" applyFont="1" applyBorder="1" applyAlignment="1">
      <alignment horizontal="right"/>
    </xf>
    <xf numFmtId="164" fontId="7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2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1" fontId="3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1" fontId="3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" fontId="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6" fillId="0" borderId="0" xfId="0" applyFont="1"/>
    <xf numFmtId="1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165" fontId="7" fillId="0" borderId="0" xfId="0" applyNumberFormat="1" applyFont="1" applyAlignment="1">
      <alignment horizontal="right"/>
    </xf>
    <xf numFmtId="14" fontId="8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5" fontId="3" fillId="0" borderId="0" xfId="0" applyNumberFormat="1" applyFont="1"/>
    <xf numFmtId="165" fontId="4" fillId="0" borderId="0" xfId="0" applyNumberFormat="1" applyFont="1"/>
    <xf numFmtId="2" fontId="5" fillId="0" borderId="0" xfId="0" applyNumberFormat="1" applyFont="1"/>
    <xf numFmtId="2" fontId="2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center"/>
    </xf>
    <xf numFmtId="165" fontId="5" fillId="0" borderId="0" xfId="0" applyNumberFormat="1" applyFont="1"/>
    <xf numFmtId="166" fontId="8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right"/>
    </xf>
    <xf numFmtId="9" fontId="1" fillId="0" borderId="0" xfId="0" applyNumberFormat="1" applyFont="1" applyAlignment="1">
      <alignment horizontal="center"/>
    </xf>
    <xf numFmtId="9" fontId="2" fillId="0" borderId="0" xfId="0" applyNumberFormat="1" applyFont="1" applyAlignment="1">
      <alignment horizontal="center"/>
    </xf>
    <xf numFmtId="9" fontId="1" fillId="0" borderId="0" xfId="0" applyNumberFormat="1" applyFont="1"/>
    <xf numFmtId="9" fontId="1" fillId="0" borderId="1" xfId="0" applyNumberFormat="1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9" fontId="7" fillId="0" borderId="0" xfId="0" applyNumberFormat="1" applyFont="1" applyAlignment="1">
      <alignment horizontal="right"/>
    </xf>
    <xf numFmtId="9" fontId="2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center"/>
    </xf>
    <xf numFmtId="0" fontId="2" fillId="0" borderId="0" xfId="0" applyFont="1" applyAlignment="1">
      <alignment horizontal="right"/>
    </xf>
    <xf numFmtId="0" fontId="1" fillId="0" borderId="4" xfId="0" applyFont="1" applyBorder="1"/>
    <xf numFmtId="0" fontId="6" fillId="0" borderId="0" xfId="0" applyFont="1" applyAlignment="1">
      <alignment horizontal="center"/>
    </xf>
    <xf numFmtId="0" fontId="1" fillId="0" borderId="6" xfId="0" applyFont="1" applyBorder="1"/>
    <xf numFmtId="165" fontId="1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horizontal="center" wrapText="1"/>
    </xf>
    <xf numFmtId="0" fontId="17" fillId="2" borderId="1" xfId="0" applyFont="1" applyFill="1" applyBorder="1" applyAlignment="1">
      <alignment horizontal="center" wrapText="1"/>
    </xf>
    <xf numFmtId="0" fontId="17" fillId="3" borderId="1" xfId="0" applyFont="1" applyFill="1" applyBorder="1" applyAlignment="1">
      <alignment horizontal="center" wrapText="1"/>
    </xf>
    <xf numFmtId="0" fontId="18" fillId="0" borderId="0" xfId="0" applyFont="1"/>
    <xf numFmtId="1" fontId="1" fillId="0" borderId="2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165" fontId="1" fillId="0" borderId="2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165" fontId="1" fillId="0" borderId="7" xfId="0" applyNumberFormat="1" applyFont="1" applyBorder="1" applyAlignment="1">
      <alignment horizontal="center"/>
    </xf>
    <xf numFmtId="2" fontId="2" fillId="0" borderId="7" xfId="0" applyNumberFormat="1" applyFont="1" applyBorder="1" applyAlignment="1">
      <alignment horizontal="right"/>
    </xf>
    <xf numFmtId="2" fontId="2" fillId="0" borderId="7" xfId="0" applyNumberFormat="1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2" fontId="19" fillId="2" borderId="8" xfId="0" applyNumberFormat="1" applyFont="1" applyFill="1" applyBorder="1" applyAlignment="1">
      <alignment horizontal="center"/>
    </xf>
    <xf numFmtId="2" fontId="19" fillId="3" borderId="8" xfId="0" applyNumberFormat="1" applyFont="1" applyFill="1" applyBorder="1" applyAlignment="1">
      <alignment horizontal="center"/>
    </xf>
    <xf numFmtId="2" fontId="6" fillId="2" borderId="9" xfId="0" applyNumberFormat="1" applyFont="1" applyFill="1" applyBorder="1" applyAlignment="1">
      <alignment horizontal="center"/>
    </xf>
    <xf numFmtId="2" fontId="6" fillId="3" borderId="9" xfId="0" applyNumberFormat="1" applyFont="1" applyFill="1" applyBorder="1" applyAlignment="1">
      <alignment horizontal="center"/>
    </xf>
    <xf numFmtId="0" fontId="19" fillId="3" borderId="3" xfId="0" applyFont="1" applyFill="1" applyBorder="1" applyAlignment="1">
      <alignment horizontal="center"/>
    </xf>
    <xf numFmtId="2" fontId="19" fillId="3" borderId="9" xfId="0" applyNumberFormat="1" applyFont="1" applyFill="1" applyBorder="1" applyAlignment="1">
      <alignment horizontal="center"/>
    </xf>
    <xf numFmtId="0" fontId="6" fillId="0" borderId="0" xfId="0" applyFont="1" applyAlignment="1">
      <alignment horizontal="right"/>
    </xf>
    <xf numFmtId="0" fontId="20" fillId="0" borderId="0" xfId="0" applyFont="1" applyAlignment="1">
      <alignment horizontal="center"/>
    </xf>
    <xf numFmtId="165" fontId="1" fillId="0" borderId="0" xfId="0" applyNumberFormat="1" applyFont="1"/>
    <xf numFmtId="165" fontId="6" fillId="2" borderId="9" xfId="0" applyNumberFormat="1" applyFont="1" applyFill="1" applyBorder="1" applyAlignment="1">
      <alignment horizontal="center"/>
    </xf>
    <xf numFmtId="165" fontId="21" fillId="0" borderId="0" xfId="0" applyNumberFormat="1" applyFont="1" applyAlignment="1">
      <alignment horizontal="center"/>
    </xf>
    <xf numFmtId="165" fontId="2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left"/>
    </xf>
    <xf numFmtId="2" fontId="2" fillId="0" borderId="0" xfId="0" applyNumberFormat="1" applyFont="1"/>
    <xf numFmtId="2" fontId="23" fillId="0" borderId="0" xfId="0" applyNumberFormat="1" applyFont="1" applyAlignment="1">
      <alignment horizontal="center"/>
    </xf>
    <xf numFmtId="2" fontId="2" fillId="0" borderId="2" xfId="0" applyNumberFormat="1" applyFont="1" applyBorder="1" applyAlignment="1">
      <alignment horizontal="right"/>
    </xf>
    <xf numFmtId="2" fontId="2" fillId="0" borderId="2" xfId="0" applyNumberFormat="1" applyFont="1" applyBorder="1" applyAlignment="1">
      <alignment horizontal="center"/>
    </xf>
    <xf numFmtId="165" fontId="3" fillId="0" borderId="2" xfId="0" applyNumberFormat="1" applyFont="1" applyBorder="1" applyAlignment="1">
      <alignment horizontal="center"/>
    </xf>
    <xf numFmtId="165" fontId="4" fillId="0" borderId="2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165" fontId="16" fillId="0" borderId="2" xfId="0" applyNumberFormat="1" applyFont="1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1" fillId="0" borderId="5" xfId="0" applyFont="1" applyBorder="1"/>
    <xf numFmtId="0" fontId="1" fillId="0" borderId="3" xfId="0" applyFont="1" applyBorder="1"/>
    <xf numFmtId="0" fontId="3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65" fontId="1" fillId="0" borderId="3" xfId="0" applyNumberFormat="1" applyFont="1" applyBorder="1"/>
    <xf numFmtId="0" fontId="1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67" fontId="5" fillId="0" borderId="3" xfId="0" applyNumberFormat="1" applyFont="1" applyBorder="1" applyAlignment="1">
      <alignment horizontal="center"/>
    </xf>
    <xf numFmtId="1" fontId="3" fillId="0" borderId="3" xfId="0" applyNumberFormat="1" applyFont="1" applyBorder="1" applyAlignment="1">
      <alignment horizontal="center"/>
    </xf>
    <xf numFmtId="2" fontId="2" fillId="0" borderId="10" xfId="0" applyNumberFormat="1" applyFont="1" applyBorder="1" applyAlignment="1">
      <alignment horizontal="right"/>
    </xf>
    <xf numFmtId="2" fontId="2" fillId="0" borderId="10" xfId="0" applyNumberFormat="1" applyFont="1" applyBorder="1" applyAlignment="1">
      <alignment horizontal="center"/>
    </xf>
    <xf numFmtId="165" fontId="3" fillId="0" borderId="10" xfId="0" applyNumberFormat="1" applyFont="1" applyBorder="1" applyAlignment="1">
      <alignment horizontal="center"/>
    </xf>
    <xf numFmtId="165" fontId="4" fillId="0" borderId="10" xfId="0" applyNumberFormat="1" applyFont="1" applyBorder="1" applyAlignment="1">
      <alignment horizontal="center"/>
    </xf>
    <xf numFmtId="2" fontId="5" fillId="0" borderId="10" xfId="0" applyNumberFormat="1" applyFont="1" applyBorder="1" applyAlignment="1">
      <alignment horizontal="center"/>
    </xf>
    <xf numFmtId="165" fontId="5" fillId="0" borderId="10" xfId="0" applyNumberFormat="1" applyFont="1" applyBorder="1" applyAlignment="1">
      <alignment horizontal="center"/>
    </xf>
    <xf numFmtId="0" fontId="1" fillId="0" borderId="10" xfId="0" applyFont="1" applyBorder="1"/>
    <xf numFmtId="164" fontId="8" fillId="0" borderId="0" xfId="0" applyNumberFormat="1" applyFont="1" applyAlignment="1">
      <alignment horizontal="left"/>
    </xf>
    <xf numFmtId="2" fontId="1" fillId="0" borderId="3" xfId="0" applyNumberFormat="1" applyFont="1" applyBorder="1" applyAlignment="1">
      <alignment horizontal="center"/>
    </xf>
    <xf numFmtId="165" fontId="1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right"/>
    </xf>
    <xf numFmtId="1" fontId="1" fillId="0" borderId="11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165" fontId="1" fillId="0" borderId="11" xfId="0" applyNumberFormat="1" applyFont="1" applyBorder="1" applyAlignment="1">
      <alignment horizontal="center"/>
    </xf>
    <xf numFmtId="2" fontId="2" fillId="0" borderId="11" xfId="0" applyNumberFormat="1" applyFont="1" applyBorder="1" applyAlignment="1">
      <alignment horizontal="right"/>
    </xf>
    <xf numFmtId="0" fontId="0" fillId="0" borderId="11" xfId="0" applyBorder="1"/>
    <xf numFmtId="14" fontId="8" fillId="0" borderId="0" xfId="0" applyNumberFormat="1" applyFont="1" applyAlignment="1">
      <alignment horizontal="left"/>
    </xf>
    <xf numFmtId="0" fontId="5" fillId="0" borderId="3" xfId="0" applyFont="1" applyBorder="1" applyAlignment="1">
      <alignment horizontal="center"/>
    </xf>
    <xf numFmtId="0" fontId="14" fillId="0" borderId="3" xfId="0" applyFont="1" applyBorder="1"/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customschemas.google.com/relationships/workbookmetadata" Target="metadata"/><Relationship Id="rId2" Type="http://schemas.openxmlformats.org/officeDocument/2006/relationships/worksheet" Target="worksheets/sheet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opLeftCell="A24" workbookViewId="0">
      <selection activeCell="D44" sqref="D44"/>
    </sheetView>
  </sheetViews>
  <sheetFormatPr defaultColWidth="12.5703125" defaultRowHeight="15" customHeight="1"/>
  <cols>
    <col min="1" max="1" width="5" customWidth="1"/>
    <col min="2" max="2" width="11.7109375" customWidth="1"/>
    <col min="3" max="7" width="9.140625" customWidth="1"/>
    <col min="8" max="8" width="3.5703125" customWidth="1"/>
    <col min="9" max="9" width="7.7109375" customWidth="1"/>
    <col min="10" max="10" width="6.42578125" customWidth="1"/>
    <col min="11" max="11" width="8.7109375" customWidth="1"/>
    <col min="12" max="26" width="8" customWidth="1"/>
  </cols>
  <sheetData>
    <row r="1" spans="1:11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11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11" ht="12.75" customHeight="1">
      <c r="B3" s="7">
        <v>2025</v>
      </c>
      <c r="C3" s="8" t="s">
        <v>0</v>
      </c>
      <c r="D3" s="2"/>
      <c r="E3" s="2"/>
      <c r="F3" s="2"/>
      <c r="G3" s="3"/>
      <c r="H3" s="2"/>
      <c r="I3" s="4"/>
      <c r="J3" s="5"/>
      <c r="K3" s="6"/>
    </row>
    <row r="4" spans="1:11" ht="12.75" customHeight="1">
      <c r="B4" s="1"/>
      <c r="C4" s="2"/>
      <c r="D4" s="2"/>
      <c r="E4" s="2"/>
      <c r="F4" s="2"/>
      <c r="G4" s="3"/>
      <c r="H4" s="2"/>
      <c r="I4" s="4"/>
      <c r="J4" s="5"/>
      <c r="K4" s="6"/>
    </row>
    <row r="5" spans="1:11" ht="25.5" customHeight="1">
      <c r="A5" s="9" t="s">
        <v>1</v>
      </c>
      <c r="B5" s="10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1"/>
      <c r="I5" s="13" t="s">
        <v>8</v>
      </c>
      <c r="J5" s="14" t="s">
        <v>9</v>
      </c>
      <c r="K5" s="15" t="s">
        <v>10</v>
      </c>
    </row>
    <row r="6" spans="1:11" ht="12.75" customHeight="1">
      <c r="A6" s="16">
        <f>+'Year 2025'!A6</f>
        <v>1</v>
      </c>
      <c r="B6" s="17">
        <f>+'Year 2025'!B6</f>
        <v>45658</v>
      </c>
      <c r="C6" s="16">
        <f>+'Year 2025'!C6</f>
        <v>30</v>
      </c>
      <c r="D6" s="16">
        <f>+'Year 2025'!D6</f>
        <v>21</v>
      </c>
      <c r="E6" s="18">
        <f>+'Year 2025'!E6</f>
        <v>0.04</v>
      </c>
      <c r="F6" s="19">
        <f>+'Year 2025'!F6</f>
        <v>0.3</v>
      </c>
      <c r="G6" s="19">
        <f>+'Year 2025'!G6</f>
        <v>0</v>
      </c>
      <c r="H6" s="20"/>
      <c r="I6" s="4"/>
      <c r="J6" s="5"/>
      <c r="K6" s="6"/>
    </row>
    <row r="7" spans="1:11" ht="12.75" customHeight="1">
      <c r="A7" s="16">
        <f>+'Year 2025'!A7</f>
        <v>2</v>
      </c>
      <c r="B7" s="17">
        <f>+'Year 2025'!B7</f>
        <v>45659</v>
      </c>
      <c r="C7" s="16">
        <f>+'Year 2025'!C7</f>
        <v>22</v>
      </c>
      <c r="D7" s="16">
        <f>+'Year 2025'!D7</f>
        <v>10</v>
      </c>
      <c r="E7" s="18">
        <f>+'Year 2025'!E7</f>
        <v>0.01</v>
      </c>
      <c r="F7" s="19">
        <f>+'Year 2025'!F7</f>
        <v>0.2</v>
      </c>
      <c r="G7" s="19">
        <f>+'Year 2025'!G7</f>
        <v>0</v>
      </c>
      <c r="H7" s="20"/>
      <c r="I7" s="4"/>
      <c r="J7" s="5"/>
      <c r="K7" s="6"/>
    </row>
    <row r="8" spans="1:11" ht="12.75" customHeight="1">
      <c r="A8" s="16">
        <f>+'Year 2025'!A8</f>
        <v>3</v>
      </c>
      <c r="B8" s="17">
        <f>+'Year 2025'!B8</f>
        <v>45660</v>
      </c>
      <c r="C8" s="16">
        <f>+'Year 2025'!C8</f>
        <v>19</v>
      </c>
      <c r="D8" s="16">
        <f>+'Year 2025'!D8</f>
        <v>8</v>
      </c>
      <c r="E8" s="18">
        <f>+'Year 2025'!E8</f>
        <v>0.01</v>
      </c>
      <c r="F8" s="19">
        <f>+'Year 2025'!F8</f>
        <v>0.7</v>
      </c>
      <c r="G8" s="19">
        <f>+'Year 2025'!G8</f>
        <v>0</v>
      </c>
      <c r="H8" s="20"/>
      <c r="I8" s="4"/>
      <c r="J8" s="5"/>
      <c r="K8" s="6"/>
    </row>
    <row r="9" spans="1:11" ht="12.75" customHeight="1">
      <c r="A9" s="16">
        <f>+'Year 2025'!A9</f>
        <v>4</v>
      </c>
      <c r="B9" s="17">
        <f>+'Year 2025'!B9</f>
        <v>45661</v>
      </c>
      <c r="C9" s="16">
        <f>+'Year 2025'!C9</f>
        <v>15</v>
      </c>
      <c r="D9" s="16">
        <f>+'Year 2025'!D9</f>
        <v>-3</v>
      </c>
      <c r="E9" s="18">
        <f>+'Year 2025'!E9</f>
        <v>0</v>
      </c>
      <c r="F9" s="19">
        <f>+'Year 2025'!F9</f>
        <v>0</v>
      </c>
      <c r="G9" s="19">
        <f>+'Year 2025'!G9</f>
        <v>0</v>
      </c>
      <c r="H9" s="20"/>
      <c r="I9" s="4"/>
      <c r="J9" s="5"/>
      <c r="K9" s="6"/>
    </row>
    <row r="10" spans="1:11" ht="12.75" customHeight="1">
      <c r="A10" s="16">
        <f>+'Year 2025'!A10</f>
        <v>5</v>
      </c>
      <c r="B10" s="17">
        <f>+'Year 2025'!B10</f>
        <v>45662</v>
      </c>
      <c r="C10" s="16">
        <f>+'Year 2025'!C10</f>
        <v>12</v>
      </c>
      <c r="D10" s="16">
        <f>+'Year 2025'!D10</f>
        <v>-3</v>
      </c>
      <c r="E10" s="18">
        <f>+'Year 2025'!E10</f>
        <v>0</v>
      </c>
      <c r="F10" s="19">
        <f>+'Year 2025'!F10</f>
        <v>0</v>
      </c>
      <c r="G10" s="19">
        <f>+'Year 2025'!G10</f>
        <v>0</v>
      </c>
      <c r="H10" s="20"/>
      <c r="I10" s="4"/>
      <c r="J10" s="5"/>
      <c r="K10" s="6"/>
    </row>
    <row r="11" spans="1:11" ht="12.75" customHeight="1">
      <c r="A11" s="16">
        <f>+'Year 2025'!A11</f>
        <v>6</v>
      </c>
      <c r="B11" s="17">
        <f>+'Year 2025'!B11</f>
        <v>45663</v>
      </c>
      <c r="C11" s="16">
        <f>+'Year 2025'!C11</f>
        <v>16</v>
      </c>
      <c r="D11" s="16">
        <f>+'Year 2025'!D11</f>
        <v>-2</v>
      </c>
      <c r="E11" s="18">
        <f>+'Year 2025'!E11</f>
        <v>0</v>
      </c>
      <c r="F11" s="19">
        <f>+'Year 2025'!F11</f>
        <v>0</v>
      </c>
      <c r="G11" s="19">
        <f>+'Year 2025'!G11</f>
        <v>0</v>
      </c>
      <c r="H11" s="20"/>
      <c r="I11" s="4"/>
      <c r="J11" s="5"/>
      <c r="K11" s="6"/>
    </row>
    <row r="12" spans="1:11" ht="12.75" customHeight="1">
      <c r="A12" s="16">
        <f>+'Year 2025'!A12</f>
        <v>7</v>
      </c>
      <c r="B12" s="17">
        <f>+'Year 2025'!B12</f>
        <v>45664</v>
      </c>
      <c r="C12" s="16">
        <f>+'Year 2025'!C12</f>
        <v>26</v>
      </c>
      <c r="D12" s="16">
        <f>+'Year 2025'!D12</f>
        <v>8</v>
      </c>
      <c r="E12" s="18">
        <f>+'Year 2025'!E12</f>
        <v>0</v>
      </c>
      <c r="F12" s="19">
        <f>+'Year 2025'!F12</f>
        <v>0</v>
      </c>
      <c r="G12" s="19">
        <f>+'Year 2025'!G12</f>
        <v>0</v>
      </c>
      <c r="H12" s="20"/>
      <c r="I12" s="4"/>
      <c r="J12" s="5"/>
      <c r="K12" s="6"/>
    </row>
    <row r="13" spans="1:11" ht="12.75" customHeight="1">
      <c r="A13" s="16">
        <f>+'Year 2025'!A13</f>
        <v>8</v>
      </c>
      <c r="B13" s="17">
        <f>+'Year 2025'!B13</f>
        <v>45665</v>
      </c>
      <c r="C13" s="16">
        <f>+'Year 2025'!C13</f>
        <v>22</v>
      </c>
      <c r="D13" s="16">
        <f>+'Year 2025'!D13</f>
        <v>5</v>
      </c>
      <c r="E13" s="18">
        <f>+'Year 2025'!E13</f>
        <v>0</v>
      </c>
      <c r="F13" s="19">
        <f>+'Year 2025'!F13</f>
        <v>0</v>
      </c>
      <c r="G13" s="19">
        <f>+'Year 2025'!G13</f>
        <v>0</v>
      </c>
      <c r="H13" s="20"/>
      <c r="I13" s="4"/>
      <c r="J13" s="5"/>
      <c r="K13" s="6"/>
    </row>
    <row r="14" spans="1:11" ht="12.75" customHeight="1">
      <c r="A14" s="16">
        <f>+'Year 2025'!A14</f>
        <v>9</v>
      </c>
      <c r="B14" s="17">
        <f>+'Year 2025'!B14</f>
        <v>45666</v>
      </c>
      <c r="C14" s="16">
        <f>+'Year 2025'!C14</f>
        <v>20</v>
      </c>
      <c r="D14" s="16">
        <f>+'Year 2025'!D14</f>
        <v>7</v>
      </c>
      <c r="E14" s="18">
        <f>+'Year 2025'!E14</f>
        <v>0</v>
      </c>
      <c r="F14" s="19">
        <f>+'Year 2025'!F14</f>
        <v>0</v>
      </c>
      <c r="G14" s="19">
        <f>+'Year 2025'!G14</f>
        <v>0</v>
      </c>
      <c r="H14" s="20"/>
      <c r="I14" s="4"/>
      <c r="J14" s="5"/>
      <c r="K14" s="6"/>
    </row>
    <row r="15" spans="1:11" ht="12.75" customHeight="1">
      <c r="A15" s="16">
        <f>+'Year 2025'!A15</f>
        <v>10</v>
      </c>
      <c r="B15" s="17">
        <f>+'Year 2025'!B15</f>
        <v>45667</v>
      </c>
      <c r="C15" s="16">
        <f>+'Year 2025'!C15</f>
        <v>25</v>
      </c>
      <c r="D15" s="16">
        <f>+'Year 2025'!D15</f>
        <v>8</v>
      </c>
      <c r="E15" s="18" t="str">
        <f>+'Year 2025'!E15</f>
        <v>T</v>
      </c>
      <c r="F15" s="19" t="str">
        <f>+'Year 2025'!F15</f>
        <v>T</v>
      </c>
      <c r="G15" s="19">
        <f>+'Year 2025'!G15</f>
        <v>0</v>
      </c>
      <c r="H15" s="20"/>
      <c r="I15" s="4"/>
      <c r="J15" s="5"/>
      <c r="K15" s="6"/>
    </row>
    <row r="16" spans="1:11" ht="12.75" customHeight="1">
      <c r="A16" s="16">
        <f>+'Year 2025'!A16</f>
        <v>11</v>
      </c>
      <c r="B16" s="17">
        <f>+'Year 2025'!B16</f>
        <v>45668</v>
      </c>
      <c r="C16" s="16">
        <f>+'Year 2025'!C16</f>
        <v>26</v>
      </c>
      <c r="D16" s="16">
        <f>+'Year 2025'!D16</f>
        <v>17</v>
      </c>
      <c r="E16" s="18" t="str">
        <f>+'Year 2025'!E16</f>
        <v>T</v>
      </c>
      <c r="F16" s="19">
        <f>+'Year 2025'!F16</f>
        <v>0.2</v>
      </c>
      <c r="G16" s="19">
        <f>+'Year 2025'!G16</f>
        <v>0</v>
      </c>
      <c r="H16" s="20"/>
      <c r="I16" s="4"/>
      <c r="J16" s="5"/>
      <c r="K16" s="6"/>
    </row>
    <row r="17" spans="1:11" ht="12.75" customHeight="1">
      <c r="A17" s="16">
        <f>+'Year 2025'!A17</f>
        <v>12</v>
      </c>
      <c r="B17" s="17">
        <f>+'Year 2025'!B17</f>
        <v>45669</v>
      </c>
      <c r="C17" s="16">
        <f>+'Year 2025'!C17</f>
        <v>24</v>
      </c>
      <c r="D17" s="16">
        <f>+'Year 2025'!D17</f>
        <v>17</v>
      </c>
      <c r="E17" s="18">
        <f>+'Year 2025'!E17</f>
        <v>7.0000000000000007E-2</v>
      </c>
      <c r="F17" s="19">
        <f>+'Year 2025'!F17</f>
        <v>0.7</v>
      </c>
      <c r="G17" s="19">
        <f>+'Year 2025'!G17</f>
        <v>0</v>
      </c>
      <c r="H17" s="20"/>
      <c r="I17" s="4"/>
      <c r="J17" s="5"/>
      <c r="K17" s="6"/>
    </row>
    <row r="18" spans="1:11" ht="12.75" customHeight="1">
      <c r="A18" s="16">
        <f>+'Year 2025'!A18</f>
        <v>13</v>
      </c>
      <c r="B18" s="17">
        <f>+'Year 2025'!B18</f>
        <v>45670</v>
      </c>
      <c r="C18" s="16">
        <f>+'Year 2025'!C18</f>
        <v>27</v>
      </c>
      <c r="D18" s="16">
        <f>+'Year 2025'!D18</f>
        <v>-8</v>
      </c>
      <c r="E18" s="18">
        <f>+'Year 2025'!E18</f>
        <v>0.04</v>
      </c>
      <c r="F18" s="19">
        <f>+'Year 2025'!F18</f>
        <v>0.3</v>
      </c>
      <c r="G18" s="19">
        <f>+'Year 2025'!G18</f>
        <v>0</v>
      </c>
      <c r="H18" s="20"/>
      <c r="I18" s="4"/>
      <c r="J18" s="5"/>
      <c r="K18" s="6"/>
    </row>
    <row r="19" spans="1:11" ht="12.75" customHeight="1">
      <c r="A19" s="16">
        <f>+'Year 2025'!A19</f>
        <v>14</v>
      </c>
      <c r="B19" s="17">
        <f>+'Year 2025'!B19</f>
        <v>45671</v>
      </c>
      <c r="C19" s="16">
        <f>+'Year 2025'!C19</f>
        <v>5</v>
      </c>
      <c r="D19" s="16">
        <f>+'Year 2025'!D19</f>
        <v>-10</v>
      </c>
      <c r="E19" s="18">
        <f>+'Year 2025'!E19</f>
        <v>0</v>
      </c>
      <c r="F19" s="19">
        <f>+'Year 2025'!F19</f>
        <v>0</v>
      </c>
      <c r="G19" s="19">
        <f>+'Year 2025'!G19</f>
        <v>0</v>
      </c>
      <c r="H19" s="20"/>
      <c r="I19" s="4"/>
      <c r="J19" s="5"/>
      <c r="K19" s="6"/>
    </row>
    <row r="20" spans="1:11" ht="12.75" customHeight="1">
      <c r="A20" s="16">
        <f>+'Year 2025'!A20</f>
        <v>15</v>
      </c>
      <c r="B20" s="17">
        <f>+'Year 2025'!B20</f>
        <v>45672</v>
      </c>
      <c r="C20" s="16">
        <f>+'Year 2025'!C20</f>
        <v>7</v>
      </c>
      <c r="D20" s="16">
        <f>+'Year 2025'!D20</f>
        <v>-10</v>
      </c>
      <c r="E20" s="18">
        <f>+'Year 2025'!E20</f>
        <v>0</v>
      </c>
      <c r="F20" s="19">
        <f>+'Year 2025'!F20</f>
        <v>0</v>
      </c>
      <c r="G20" s="19">
        <f>+'Year 2025'!G20</f>
        <v>0</v>
      </c>
      <c r="H20" s="20"/>
      <c r="I20" s="4"/>
      <c r="J20" s="5"/>
      <c r="K20" s="6"/>
    </row>
    <row r="21" spans="1:11" ht="12.75" customHeight="1">
      <c r="A21" s="16">
        <f>+'Year 2025'!A21</f>
        <v>16</v>
      </c>
      <c r="B21" s="17">
        <f>+'Year 2025'!B21</f>
        <v>45673</v>
      </c>
      <c r="C21" s="16">
        <f>+'Year 2025'!C21</f>
        <v>29</v>
      </c>
      <c r="D21" s="16">
        <f>+'Year 2025'!D21</f>
        <v>-8</v>
      </c>
      <c r="E21" s="18">
        <f>+'Year 2025'!E21</f>
        <v>0.02</v>
      </c>
      <c r="F21" s="19">
        <f>+'Year 2025'!F21</f>
        <v>0.4</v>
      </c>
      <c r="G21" s="19">
        <f>+'Year 2025'!G21</f>
        <v>0</v>
      </c>
      <c r="H21" s="20"/>
      <c r="I21" s="4"/>
      <c r="J21" s="5"/>
      <c r="K21" s="6"/>
    </row>
    <row r="22" spans="1:11" ht="12.75" customHeight="1">
      <c r="A22" s="16">
        <f>+'Year 2025'!A22</f>
        <v>17</v>
      </c>
      <c r="B22" s="17">
        <f>+'Year 2025'!B22</f>
        <v>45674</v>
      </c>
      <c r="C22" s="16">
        <f>+'Year 2025'!C22</f>
        <v>35</v>
      </c>
      <c r="D22" s="16">
        <f>+'Year 2025'!D22</f>
        <v>22</v>
      </c>
      <c r="E22" s="18">
        <f>+'Year 2025'!E22</f>
        <v>0</v>
      </c>
      <c r="F22" s="19">
        <f>+'Year 2025'!F22</f>
        <v>0</v>
      </c>
      <c r="G22" s="19">
        <f>+'Year 2025'!G22</f>
        <v>0</v>
      </c>
      <c r="H22" s="20"/>
      <c r="I22" s="4"/>
      <c r="J22" s="5"/>
      <c r="K22" s="6"/>
    </row>
    <row r="23" spans="1:11" ht="12.75" customHeight="1">
      <c r="A23" s="16">
        <f>+'Year 2025'!A23</f>
        <v>18</v>
      </c>
      <c r="B23" s="17">
        <f>+'Year 2025'!B23</f>
        <v>45675</v>
      </c>
      <c r="C23" s="16">
        <f>+'Year 2025'!C23</f>
        <v>36</v>
      </c>
      <c r="D23" s="16">
        <f>+'Year 2025'!D23</f>
        <v>9</v>
      </c>
      <c r="E23" s="18">
        <f>+'Year 2025'!E23</f>
        <v>0</v>
      </c>
      <c r="F23" s="19">
        <f>+'Year 2025'!F23</f>
        <v>0</v>
      </c>
      <c r="G23" s="19">
        <f>+'Year 2025'!G23</f>
        <v>0</v>
      </c>
      <c r="H23" s="20"/>
      <c r="I23" s="4"/>
      <c r="J23" s="5"/>
      <c r="K23" s="6"/>
    </row>
    <row r="24" spans="1:11" ht="12.75" customHeight="1">
      <c r="A24" s="16">
        <f>+'Year 2025'!A24</f>
        <v>19</v>
      </c>
      <c r="B24" s="17">
        <f>+'Year 2025'!B24</f>
        <v>45676</v>
      </c>
      <c r="C24" s="16">
        <f>+'Year 2025'!C24</f>
        <v>14</v>
      </c>
      <c r="D24" s="16">
        <f>+'Year 2025'!D24</f>
        <v>-13</v>
      </c>
      <c r="E24" s="18">
        <f>+'Year 2025'!E24</f>
        <v>0</v>
      </c>
      <c r="F24" s="19">
        <f>+'Year 2025'!F24</f>
        <v>0</v>
      </c>
      <c r="G24" s="19">
        <f>+'Year 2025'!G24</f>
        <v>0</v>
      </c>
      <c r="H24" s="20"/>
      <c r="I24" s="4"/>
      <c r="J24" s="5"/>
      <c r="K24" s="6"/>
    </row>
    <row r="25" spans="1:11" ht="12.75" customHeight="1">
      <c r="A25" s="16">
        <f>+'Year 2025'!A25</f>
        <v>20</v>
      </c>
      <c r="B25" s="17">
        <f>+'Year 2025'!B25</f>
        <v>45677</v>
      </c>
      <c r="C25" s="16">
        <f>+'Year 2025'!C25</f>
        <v>-4</v>
      </c>
      <c r="D25" s="16">
        <f>+'Year 2025'!D25</f>
        <v>-17</v>
      </c>
      <c r="E25" s="18">
        <f>+'Year 2025'!E25</f>
        <v>0</v>
      </c>
      <c r="F25" s="19">
        <f>+'Year 2025'!F25</f>
        <v>0</v>
      </c>
      <c r="G25" s="19">
        <f>+'Year 2025'!G25</f>
        <v>0</v>
      </c>
      <c r="H25" s="20"/>
      <c r="I25" s="4"/>
      <c r="J25" s="5"/>
      <c r="K25" s="6"/>
    </row>
    <row r="26" spans="1:11" ht="12.75" customHeight="1">
      <c r="A26" s="16">
        <f>+'Year 2025'!A26</f>
        <v>21</v>
      </c>
      <c r="B26" s="17">
        <f>+'Year 2025'!B26</f>
        <v>45678</v>
      </c>
      <c r="C26" s="16">
        <f>+'Year 2025'!C26</f>
        <v>-5</v>
      </c>
      <c r="D26" s="16">
        <f>+'Year 2025'!D26</f>
        <v>-22</v>
      </c>
      <c r="E26" s="18">
        <f>+'Year 2025'!E26</f>
        <v>0</v>
      </c>
      <c r="F26" s="19">
        <f>+'Year 2025'!F26</f>
        <v>0</v>
      </c>
      <c r="G26" s="19">
        <f>+'Year 2025'!G26</f>
        <v>0</v>
      </c>
      <c r="H26" s="20"/>
      <c r="I26" s="4"/>
      <c r="J26" s="5"/>
      <c r="K26" s="6"/>
    </row>
    <row r="27" spans="1:11" ht="12.75" customHeight="1">
      <c r="A27" s="16">
        <f>+'Year 2025'!A27</f>
        <v>22</v>
      </c>
      <c r="B27" s="17">
        <f>+'Year 2025'!B27</f>
        <v>45679</v>
      </c>
      <c r="C27" s="16">
        <f>+'Year 2025'!C27</f>
        <v>6</v>
      </c>
      <c r="D27" s="16">
        <f>+'Year 2025'!D27</f>
        <v>-22</v>
      </c>
      <c r="E27" s="18">
        <f>+'Year 2025'!E27</f>
        <v>0.01</v>
      </c>
      <c r="F27" s="19">
        <f>+'Year 2025'!F27</f>
        <v>0.1</v>
      </c>
      <c r="G27" s="19">
        <f>+'Year 2025'!G27</f>
        <v>0</v>
      </c>
      <c r="H27" s="20"/>
      <c r="I27" s="4"/>
      <c r="J27" s="5"/>
      <c r="K27" s="6"/>
    </row>
    <row r="28" spans="1:11" ht="12.75" customHeight="1">
      <c r="A28" s="16">
        <f>+'Year 2025'!A28</f>
        <v>23</v>
      </c>
      <c r="B28" s="17">
        <f>+'Year 2025'!B28</f>
        <v>45680</v>
      </c>
      <c r="C28" s="16">
        <f>+'Year 2025'!C28</f>
        <v>20</v>
      </c>
      <c r="D28" s="16">
        <f>+'Year 2025'!D28</f>
        <v>-2</v>
      </c>
      <c r="E28" s="18">
        <f>+'Year 2025'!E28</f>
        <v>0.01</v>
      </c>
      <c r="F28" s="19">
        <f>+'Year 2025'!F28</f>
        <v>0.2</v>
      </c>
      <c r="G28" s="19">
        <f>+'Year 2025'!G28</f>
        <v>0</v>
      </c>
      <c r="H28" s="20"/>
      <c r="I28" s="4"/>
      <c r="J28" s="5"/>
      <c r="K28" s="6"/>
    </row>
    <row r="29" spans="1:11" ht="12.75" customHeight="1">
      <c r="A29" s="16">
        <f>+'Year 2025'!A29</f>
        <v>24</v>
      </c>
      <c r="B29" s="17">
        <f>+'Year 2025'!B29</f>
        <v>45681</v>
      </c>
      <c r="C29" s="16">
        <f>+'Year 2025'!C29</f>
        <v>10</v>
      </c>
      <c r="D29" s="16">
        <f>+'Year 2025'!D29</f>
        <v>-12</v>
      </c>
      <c r="E29" s="18">
        <f>+'Year 2025'!E29</f>
        <v>0</v>
      </c>
      <c r="F29" s="19">
        <f>+'Year 2025'!F29</f>
        <v>0</v>
      </c>
      <c r="G29" s="19">
        <f>+'Year 2025'!G29</f>
        <v>0</v>
      </c>
      <c r="H29" s="20"/>
      <c r="I29" s="4"/>
      <c r="J29" s="5"/>
      <c r="K29" s="6"/>
    </row>
    <row r="30" spans="1:11" ht="12.75" customHeight="1">
      <c r="A30" s="16">
        <f>+'Year 2025'!A30</f>
        <v>25</v>
      </c>
      <c r="B30" s="17">
        <f>+'Year 2025'!B30</f>
        <v>45682</v>
      </c>
      <c r="C30" s="16">
        <f>+'Year 2025'!C30</f>
        <v>20</v>
      </c>
      <c r="D30" s="16">
        <f>+'Year 2025'!D30</f>
        <v>-12</v>
      </c>
      <c r="E30" s="18" t="str">
        <f>+'Year 2025'!E30</f>
        <v>T</v>
      </c>
      <c r="F30" s="19" t="str">
        <f>+'Year 2025'!F30</f>
        <v>T</v>
      </c>
      <c r="G30" s="19">
        <f>+'Year 2025'!G30</f>
        <v>0</v>
      </c>
      <c r="H30" s="20"/>
      <c r="I30" s="4"/>
      <c r="J30" s="5"/>
      <c r="K30" s="6"/>
    </row>
    <row r="31" spans="1:11" ht="12.75" customHeight="1">
      <c r="A31" s="16">
        <f>+'Year 2025'!A31</f>
        <v>26</v>
      </c>
      <c r="B31" s="17">
        <f>+'Year 2025'!B31</f>
        <v>45683</v>
      </c>
      <c r="C31" s="16">
        <f>+'Year 2025'!C31</f>
        <v>31</v>
      </c>
      <c r="D31" s="16">
        <f>+'Year 2025'!D31</f>
        <v>3</v>
      </c>
      <c r="E31" s="18">
        <f>+'Year 2025'!E31</f>
        <v>0</v>
      </c>
      <c r="F31" s="19">
        <f>+'Year 2025'!F31</f>
        <v>0</v>
      </c>
      <c r="G31" s="19">
        <f>+'Year 2025'!G31</f>
        <v>0</v>
      </c>
      <c r="H31" s="20"/>
      <c r="I31" s="4"/>
      <c r="J31" s="5"/>
      <c r="K31" s="6"/>
    </row>
    <row r="32" spans="1:11" ht="12.75" customHeight="1">
      <c r="A32" s="16">
        <f>+'Year 2025'!A32</f>
        <v>27</v>
      </c>
      <c r="B32" s="17">
        <f>+'Year 2025'!B32</f>
        <v>45684</v>
      </c>
      <c r="C32" s="16">
        <f>+'Year 2025'!C32</f>
        <v>26</v>
      </c>
      <c r="D32" s="16">
        <f>+'Year 2025'!D32</f>
        <v>4</v>
      </c>
      <c r="E32" s="18">
        <f>+'Year 2025'!E32</f>
        <v>0</v>
      </c>
      <c r="F32" s="19">
        <f>+'Year 2025'!F32</f>
        <v>0</v>
      </c>
      <c r="G32" s="19">
        <f>+'Year 2025'!G32</f>
        <v>0</v>
      </c>
      <c r="H32" s="20"/>
      <c r="I32" s="4"/>
      <c r="J32" s="5"/>
      <c r="K32" s="6"/>
    </row>
    <row r="33" spans="1:26" ht="12.75" customHeight="1">
      <c r="A33" s="16">
        <f>+'Year 2025'!A33</f>
        <v>28</v>
      </c>
      <c r="B33" s="17">
        <f>+'Year 2025'!B33</f>
        <v>45685</v>
      </c>
      <c r="C33" s="16">
        <f>+'Year 2025'!C33</f>
        <v>33</v>
      </c>
      <c r="D33" s="16">
        <f>+'Year 2025'!D33</f>
        <v>16</v>
      </c>
      <c r="E33" s="18">
        <f>+'Year 2025'!E33</f>
        <v>0</v>
      </c>
      <c r="F33" s="19">
        <f>+'Year 2025'!F33</f>
        <v>0</v>
      </c>
      <c r="G33" s="19">
        <f>+'Year 2025'!G33</f>
        <v>0</v>
      </c>
      <c r="H33" s="20"/>
      <c r="I33" s="4"/>
      <c r="J33" s="5"/>
      <c r="K33" s="6"/>
      <c r="L33" s="21"/>
      <c r="M33" s="21"/>
    </row>
    <row r="34" spans="1:26" ht="12.75" customHeight="1">
      <c r="A34" s="16">
        <f>+'Year 2025'!A34</f>
        <v>29</v>
      </c>
      <c r="B34" s="17">
        <f>+'Year 2025'!B34</f>
        <v>45686</v>
      </c>
      <c r="C34" s="16">
        <f>+'Year 2025'!C34</f>
        <v>44</v>
      </c>
      <c r="D34" s="16">
        <f>+'Year 2025'!D34</f>
        <v>23</v>
      </c>
      <c r="E34" s="18">
        <f>+'Year 2025'!E34</f>
        <v>0</v>
      </c>
      <c r="F34" s="19">
        <f>+'Year 2025'!F34</f>
        <v>0</v>
      </c>
      <c r="G34" s="19">
        <f>+'Year 2025'!G34</f>
        <v>0</v>
      </c>
      <c r="H34" s="20"/>
      <c r="I34" s="4"/>
      <c r="J34" s="5"/>
      <c r="K34" s="6"/>
      <c r="L34" s="21"/>
      <c r="M34" s="21"/>
    </row>
    <row r="35" spans="1:26" ht="12.75" customHeight="1">
      <c r="A35" s="16">
        <f>+'Year 2025'!A35</f>
        <v>30</v>
      </c>
      <c r="B35" s="17">
        <f>+'Year 2025'!B35</f>
        <v>45687</v>
      </c>
      <c r="C35" s="16">
        <f>+'Year 2025'!C35</f>
        <v>34</v>
      </c>
      <c r="D35" s="16">
        <f>+'Year 2025'!D35</f>
        <v>22</v>
      </c>
      <c r="E35" s="18">
        <f>+'Year 2025'!E35</f>
        <v>0</v>
      </c>
      <c r="F35" s="19">
        <f>+'Year 2025'!F35</f>
        <v>0</v>
      </c>
      <c r="G35" s="19">
        <f>+'Year 2025'!G35</f>
        <v>0</v>
      </c>
      <c r="H35" s="20"/>
      <c r="I35" s="4"/>
      <c r="J35" s="5"/>
      <c r="K35" s="6"/>
      <c r="L35" s="21"/>
      <c r="M35" s="21"/>
    </row>
    <row r="36" spans="1:26" ht="13.5" customHeight="1">
      <c r="A36" s="22">
        <f>+'Year 2025'!A36</f>
        <v>31</v>
      </c>
      <c r="B36" s="23">
        <f>+'Year 2025'!B36</f>
        <v>45688</v>
      </c>
      <c r="C36" s="22">
        <f>+'Year 2025'!C36</f>
        <v>50</v>
      </c>
      <c r="D36" s="22">
        <f>+'Year 2025'!D36</f>
        <v>25</v>
      </c>
      <c r="E36" s="24">
        <f>+'Year 2025'!E36</f>
        <v>0</v>
      </c>
      <c r="F36" s="25">
        <f>+'Year 2025'!F36</f>
        <v>0</v>
      </c>
      <c r="G36" s="25">
        <f>+'Year 2025'!G36</f>
        <v>0</v>
      </c>
      <c r="H36" s="20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spans="1:26" ht="12.75" customHeight="1">
      <c r="B37" s="26" t="s">
        <v>11</v>
      </c>
      <c r="C37" s="27">
        <f>+C48</f>
        <v>21.774193548387096</v>
      </c>
      <c r="D37" s="26" t="s">
        <v>12</v>
      </c>
      <c r="E37" s="27">
        <v>21</v>
      </c>
      <c r="F37" s="28" t="s">
        <v>13</v>
      </c>
      <c r="G37" s="27">
        <f t="shared" ref="G37:G42" si="0">+C37-E37</f>
        <v>0.77419354838709609</v>
      </c>
      <c r="H37" s="27"/>
      <c r="I37" s="4"/>
      <c r="J37" s="5"/>
      <c r="K37" s="6"/>
      <c r="L37" s="21"/>
      <c r="M37" s="21"/>
    </row>
    <row r="38" spans="1:26" ht="12.75" customHeight="1">
      <c r="B38" s="26" t="s">
        <v>14</v>
      </c>
      <c r="C38" s="29">
        <f>+D48</f>
        <v>2.6129032258064515</v>
      </c>
      <c r="D38" s="26" t="s">
        <v>12</v>
      </c>
      <c r="E38" s="30">
        <v>1.8</v>
      </c>
      <c r="F38" s="28" t="s">
        <v>13</v>
      </c>
      <c r="G38" s="29">
        <f t="shared" si="0"/>
        <v>0.81290322580645147</v>
      </c>
      <c r="H38" s="29"/>
      <c r="I38" s="4"/>
      <c r="J38" s="5"/>
      <c r="K38" s="6"/>
      <c r="L38" s="21"/>
      <c r="M38" s="21"/>
    </row>
    <row r="39" spans="1:26" ht="12.75" customHeight="1">
      <c r="B39" s="26" t="s">
        <v>15</v>
      </c>
      <c r="C39" s="27">
        <f>AVERAGE(C6:D36)</f>
        <v>12.193548387096774</v>
      </c>
      <c r="D39" s="26" t="s">
        <v>12</v>
      </c>
      <c r="E39" s="31">
        <v>11.5</v>
      </c>
      <c r="F39" s="28" t="s">
        <v>13</v>
      </c>
      <c r="G39" s="27">
        <f t="shared" si="0"/>
        <v>0.69354838709677402</v>
      </c>
      <c r="H39" s="27"/>
      <c r="I39" s="4"/>
      <c r="J39" s="5"/>
      <c r="K39" s="6"/>
      <c r="L39" s="21"/>
      <c r="M39" s="21"/>
    </row>
    <row r="40" spans="1:26" ht="12.75" customHeight="1">
      <c r="B40" s="26" t="s">
        <v>16</v>
      </c>
      <c r="C40" s="32">
        <f>+E48</f>
        <v>0.21000000000000002</v>
      </c>
      <c r="D40" s="26" t="s">
        <v>12</v>
      </c>
      <c r="E40" s="33">
        <v>0.91</v>
      </c>
      <c r="F40" s="28" t="s">
        <v>13</v>
      </c>
      <c r="G40" s="32">
        <f t="shared" si="0"/>
        <v>-0.7</v>
      </c>
      <c r="H40" s="32"/>
      <c r="I40" s="4"/>
      <c r="J40" s="5"/>
      <c r="K40" s="6"/>
      <c r="L40" s="21"/>
      <c r="M40" s="21"/>
    </row>
    <row r="41" spans="1:26" ht="12.75" customHeight="1">
      <c r="B41" s="26" t="s">
        <v>17</v>
      </c>
      <c r="C41" s="32">
        <f>+F48</f>
        <v>3.0999999999999996</v>
      </c>
      <c r="D41" s="26" t="s">
        <v>12</v>
      </c>
      <c r="E41" s="33">
        <v>10.1</v>
      </c>
      <c r="F41" s="28" t="s">
        <v>13</v>
      </c>
      <c r="G41" s="34">
        <f t="shared" si="0"/>
        <v>-7</v>
      </c>
      <c r="H41" s="35"/>
      <c r="I41" s="4"/>
      <c r="J41" s="5"/>
      <c r="K41" s="6"/>
      <c r="L41" s="21"/>
      <c r="M41" s="21"/>
    </row>
    <row r="42" spans="1:26" ht="12.75" customHeight="1">
      <c r="B42" s="26" t="s">
        <v>18</v>
      </c>
      <c r="C42" s="35">
        <f>+G48</f>
        <v>0</v>
      </c>
      <c r="D42" s="26" t="s">
        <v>12</v>
      </c>
      <c r="E42" s="35"/>
      <c r="F42" s="28" t="s">
        <v>13</v>
      </c>
      <c r="G42" s="35">
        <f t="shared" si="0"/>
        <v>0</v>
      </c>
      <c r="H42" s="2"/>
      <c r="I42" s="4"/>
      <c r="J42" s="5"/>
      <c r="K42" s="6"/>
    </row>
    <row r="43" spans="1:26" ht="12.75" customHeight="1">
      <c r="B43" s="26" t="s">
        <v>19</v>
      </c>
      <c r="C43" s="36">
        <f>MAX(C6:C36)</f>
        <v>50</v>
      </c>
      <c r="D43" s="37">
        <v>45688</v>
      </c>
      <c r="E43" s="2"/>
      <c r="F43" s="2"/>
      <c r="G43" s="3"/>
      <c r="H43" s="2"/>
      <c r="I43" s="4"/>
      <c r="J43" s="5"/>
      <c r="K43" s="6"/>
    </row>
    <row r="44" spans="1:26" ht="12.75" customHeight="1">
      <c r="B44" s="26" t="s">
        <v>20</v>
      </c>
      <c r="C44" s="36">
        <f>MIN(D6:D36)</f>
        <v>-22</v>
      </c>
      <c r="D44" s="37" t="s">
        <v>36</v>
      </c>
      <c r="E44" s="2"/>
      <c r="F44" s="2"/>
      <c r="G44" s="3"/>
      <c r="H44" s="2"/>
      <c r="I44" s="4"/>
      <c r="J44" s="5"/>
      <c r="K44" s="6"/>
    </row>
    <row r="45" spans="1:26" ht="12.75" customHeight="1">
      <c r="B45" s="1"/>
      <c r="C45" s="2"/>
      <c r="D45" s="2"/>
      <c r="E45" s="2"/>
      <c r="F45" s="2"/>
      <c r="G45" s="3"/>
      <c r="H45" s="2"/>
      <c r="I45" s="4"/>
      <c r="J45" s="5"/>
      <c r="K45" s="6"/>
    </row>
    <row r="46" spans="1:26" ht="12.75" customHeight="1">
      <c r="B46" s="1"/>
      <c r="C46" s="2"/>
      <c r="D46" s="2"/>
      <c r="E46" s="2"/>
      <c r="F46" s="2"/>
      <c r="G46" s="3"/>
      <c r="H46" s="2"/>
      <c r="I46" s="4"/>
      <c r="J46" s="5"/>
      <c r="K46" s="6"/>
    </row>
    <row r="47" spans="1:26" ht="12.75" customHeight="1">
      <c r="B47" s="1"/>
      <c r="C47" s="38" t="s">
        <v>21</v>
      </c>
      <c r="D47" s="39" t="s">
        <v>22</v>
      </c>
      <c r="E47" s="40" t="s">
        <v>23</v>
      </c>
      <c r="F47" s="40" t="s">
        <v>24</v>
      </c>
      <c r="G47" s="41" t="s">
        <v>25</v>
      </c>
      <c r="H47" s="2"/>
      <c r="I47" s="4"/>
      <c r="J47" s="5"/>
      <c r="K47" s="6"/>
    </row>
    <row r="48" spans="1:26" ht="12.75" customHeight="1">
      <c r="B48" s="1"/>
      <c r="C48" s="42">
        <f t="shared" ref="C48:D48" si="1">AVERAGE(C6:C36)</f>
        <v>21.774193548387096</v>
      </c>
      <c r="D48" s="43">
        <f t="shared" si="1"/>
        <v>2.6129032258064515</v>
      </c>
      <c r="E48" s="44">
        <f t="shared" ref="E48:G48" si="2">SUM(E6:E36)</f>
        <v>0.21000000000000002</v>
      </c>
      <c r="F48" s="45">
        <f t="shared" si="2"/>
        <v>3.0999999999999996</v>
      </c>
      <c r="G48" s="46">
        <f t="shared" si="2"/>
        <v>0</v>
      </c>
      <c r="H48" s="2"/>
      <c r="I48" s="4"/>
      <c r="J48" s="5"/>
      <c r="K48" s="6"/>
    </row>
    <row r="49" spans="2:11" ht="12.75" customHeight="1">
      <c r="B49" s="1"/>
      <c r="C49" s="2"/>
      <c r="D49" s="2"/>
      <c r="E49" s="2"/>
      <c r="F49" s="2"/>
      <c r="G49" s="3"/>
      <c r="H49" s="2"/>
      <c r="I49" s="4"/>
      <c r="J49" s="5"/>
      <c r="K49" s="6"/>
    </row>
    <row r="50" spans="2:11" ht="12.75" customHeight="1">
      <c r="B50" s="1"/>
      <c r="C50" s="2"/>
      <c r="D50" s="2"/>
      <c r="E50" s="2"/>
      <c r="F50" s="2"/>
      <c r="G50" s="3"/>
      <c r="H50" s="2"/>
      <c r="I50" s="4"/>
      <c r="J50" s="5"/>
      <c r="K50" s="6"/>
    </row>
    <row r="51" spans="2:11" ht="12.75" customHeight="1">
      <c r="B51" s="1"/>
      <c r="C51" s="2"/>
      <c r="D51" s="2"/>
      <c r="E51" s="2"/>
      <c r="F51" s="2"/>
      <c r="G51" s="3"/>
      <c r="H51" s="2"/>
      <c r="I51" s="4"/>
      <c r="J51" s="5"/>
      <c r="K51" s="6"/>
    </row>
    <row r="52" spans="2:11" ht="12.75" customHeight="1">
      <c r="B52" s="1"/>
      <c r="C52" s="2"/>
      <c r="D52" s="2"/>
      <c r="E52" s="2"/>
      <c r="F52" s="2"/>
      <c r="G52" s="3"/>
      <c r="H52" s="2"/>
      <c r="I52" s="4"/>
      <c r="J52" s="5"/>
      <c r="K52" s="6"/>
    </row>
    <row r="53" spans="2:11" ht="12.75" customHeight="1">
      <c r="B53" s="1"/>
      <c r="C53" s="2"/>
      <c r="D53" s="2"/>
      <c r="E53" s="2"/>
      <c r="F53" s="2"/>
      <c r="G53" s="3"/>
      <c r="H53" s="2"/>
      <c r="I53" s="4"/>
      <c r="J53" s="5"/>
      <c r="K53" s="6"/>
    </row>
    <row r="54" spans="2:11" ht="12.75" customHeight="1">
      <c r="B54" s="1"/>
      <c r="C54" s="2"/>
      <c r="D54" s="2"/>
      <c r="E54" s="2"/>
      <c r="F54" s="2"/>
      <c r="G54" s="3"/>
      <c r="H54" s="2"/>
      <c r="I54" s="4"/>
      <c r="J54" s="5"/>
      <c r="K54" s="6"/>
    </row>
    <row r="55" spans="2:11" ht="12.75" customHeight="1">
      <c r="B55" s="1"/>
      <c r="C55" s="2"/>
      <c r="D55" s="2"/>
      <c r="E55" s="2"/>
      <c r="F55" s="2"/>
      <c r="G55" s="3"/>
      <c r="H55" s="2"/>
      <c r="I55" s="4"/>
      <c r="J55" s="5"/>
      <c r="K55" s="6"/>
    </row>
    <row r="56" spans="2:11" ht="12.75" customHeight="1">
      <c r="B56" s="1"/>
      <c r="C56" s="2"/>
      <c r="D56" s="2"/>
      <c r="E56" s="2"/>
      <c r="F56" s="2"/>
      <c r="G56" s="3"/>
      <c r="H56" s="2"/>
      <c r="I56" s="4"/>
      <c r="J56" s="5"/>
      <c r="K56" s="6"/>
    </row>
    <row r="57" spans="2:11" ht="12.75" customHeight="1">
      <c r="B57" s="1"/>
      <c r="C57" s="2"/>
      <c r="D57" s="2"/>
      <c r="E57" s="2"/>
      <c r="F57" s="2"/>
      <c r="G57" s="3"/>
      <c r="H57" s="2"/>
      <c r="I57" s="4"/>
      <c r="J57" s="5"/>
      <c r="K57" s="6"/>
    </row>
    <row r="58" spans="2:11" ht="12.75" customHeight="1">
      <c r="B58" s="1"/>
      <c r="C58" s="2"/>
      <c r="D58" s="2"/>
      <c r="E58" s="2"/>
      <c r="F58" s="2"/>
      <c r="G58" s="3"/>
      <c r="H58" s="2"/>
      <c r="I58" s="4"/>
      <c r="J58" s="5"/>
      <c r="K58" s="6"/>
    </row>
    <row r="59" spans="2:11" ht="12.75" customHeight="1">
      <c r="B59" s="1"/>
      <c r="C59" s="2"/>
      <c r="D59" s="2"/>
      <c r="E59" s="2"/>
      <c r="F59" s="2"/>
      <c r="G59" s="3"/>
      <c r="H59" s="2"/>
      <c r="I59" s="4"/>
      <c r="J59" s="5"/>
      <c r="K59" s="6"/>
    </row>
    <row r="60" spans="2:11" ht="12.75" customHeight="1">
      <c r="B60" s="1"/>
      <c r="C60" s="2"/>
      <c r="D60" s="2"/>
      <c r="E60" s="2"/>
      <c r="F60" s="2"/>
      <c r="G60" s="3"/>
      <c r="H60" s="2"/>
      <c r="I60" s="4"/>
      <c r="J60" s="5"/>
      <c r="K60" s="6"/>
    </row>
    <row r="61" spans="2:11" ht="12.75" customHeight="1">
      <c r="B61" s="1"/>
      <c r="C61" s="2"/>
      <c r="D61" s="2"/>
      <c r="E61" s="2"/>
      <c r="F61" s="2"/>
      <c r="G61" s="3"/>
      <c r="H61" s="2"/>
      <c r="I61" s="4"/>
      <c r="J61" s="5"/>
      <c r="K61" s="6"/>
    </row>
    <row r="62" spans="2:11" ht="12.75" customHeight="1">
      <c r="B62" s="1"/>
      <c r="C62" s="2"/>
      <c r="D62" s="2"/>
      <c r="E62" s="2"/>
      <c r="F62" s="2"/>
      <c r="G62" s="3"/>
      <c r="H62" s="2"/>
      <c r="I62" s="4"/>
      <c r="J62" s="5"/>
      <c r="K62" s="6"/>
    </row>
    <row r="63" spans="2:11" ht="12.75" customHeight="1">
      <c r="B63" s="1"/>
      <c r="C63" s="2"/>
      <c r="D63" s="2"/>
      <c r="E63" s="2"/>
      <c r="F63" s="2"/>
      <c r="G63" s="3"/>
      <c r="H63" s="2"/>
      <c r="I63" s="4"/>
      <c r="J63" s="5"/>
      <c r="K63" s="6"/>
    </row>
    <row r="64" spans="2:11" ht="12.75" customHeight="1">
      <c r="B64" s="1"/>
      <c r="C64" s="2"/>
      <c r="D64" s="2"/>
      <c r="E64" s="2"/>
      <c r="F64" s="2"/>
      <c r="G64" s="3"/>
      <c r="H64" s="2"/>
      <c r="I64" s="4"/>
      <c r="J64" s="5"/>
      <c r="K64" s="6"/>
    </row>
    <row r="65" spans="2:11" ht="12.75" customHeight="1">
      <c r="B65" s="1"/>
      <c r="C65" s="2"/>
      <c r="D65" s="2"/>
      <c r="E65" s="2"/>
      <c r="F65" s="2"/>
      <c r="G65" s="3"/>
      <c r="H65" s="2"/>
      <c r="I65" s="4"/>
      <c r="J65" s="5"/>
      <c r="K65" s="6"/>
    </row>
    <row r="66" spans="2:11" ht="12.75" customHeight="1">
      <c r="B66" s="1"/>
      <c r="C66" s="2"/>
      <c r="D66" s="2"/>
      <c r="E66" s="2"/>
      <c r="F66" s="2"/>
      <c r="G66" s="3"/>
      <c r="H66" s="2"/>
      <c r="I66" s="4"/>
      <c r="J66" s="5"/>
      <c r="K66" s="6"/>
    </row>
    <row r="67" spans="2:11" ht="12.75" customHeight="1">
      <c r="B67" s="1"/>
      <c r="C67" s="2"/>
      <c r="D67" s="2"/>
      <c r="E67" s="2"/>
      <c r="F67" s="2"/>
      <c r="G67" s="3"/>
      <c r="H67" s="2"/>
      <c r="I67" s="4"/>
      <c r="J67" s="5"/>
      <c r="K67" s="6"/>
    </row>
    <row r="68" spans="2:11" ht="12.75" customHeight="1">
      <c r="B68" s="1"/>
      <c r="C68" s="2"/>
      <c r="D68" s="2"/>
      <c r="E68" s="2"/>
      <c r="F68" s="2"/>
      <c r="G68" s="3"/>
      <c r="H68" s="2"/>
      <c r="I68" s="4"/>
      <c r="J68" s="5"/>
      <c r="K68" s="6"/>
    </row>
    <row r="69" spans="2:11" ht="12.75" customHeight="1">
      <c r="B69" s="1"/>
      <c r="C69" s="2"/>
      <c r="D69" s="2"/>
      <c r="E69" s="2"/>
      <c r="F69" s="2"/>
      <c r="G69" s="3"/>
      <c r="H69" s="2"/>
      <c r="I69" s="4"/>
      <c r="J69" s="5"/>
      <c r="K69" s="6"/>
    </row>
    <row r="70" spans="2:11" ht="12.75" customHeight="1">
      <c r="B70" s="1"/>
      <c r="C70" s="2"/>
      <c r="D70" s="2"/>
      <c r="E70" s="2"/>
      <c r="F70" s="2"/>
      <c r="G70" s="3"/>
      <c r="H70" s="2"/>
      <c r="I70" s="4"/>
      <c r="J70" s="5"/>
      <c r="K70" s="6"/>
    </row>
    <row r="71" spans="2:11" ht="12.75" customHeight="1">
      <c r="B71" s="1"/>
      <c r="C71" s="2"/>
      <c r="D71" s="2"/>
      <c r="E71" s="2"/>
      <c r="F71" s="2"/>
      <c r="G71" s="3"/>
      <c r="H71" s="2"/>
      <c r="I71" s="4"/>
      <c r="J71" s="5"/>
      <c r="K71" s="6"/>
    </row>
    <row r="72" spans="2:11" ht="12.75" customHeight="1">
      <c r="B72" s="1"/>
      <c r="C72" s="2"/>
      <c r="D72" s="2"/>
      <c r="E72" s="2"/>
      <c r="F72" s="2"/>
      <c r="G72" s="3"/>
      <c r="H72" s="2"/>
      <c r="I72" s="4"/>
      <c r="J72" s="5"/>
      <c r="K72" s="6"/>
    </row>
    <row r="73" spans="2:11" ht="12.75" customHeight="1">
      <c r="B73" s="1"/>
      <c r="C73" s="2"/>
      <c r="D73" s="2"/>
      <c r="E73" s="2"/>
      <c r="F73" s="2"/>
      <c r="G73" s="3"/>
      <c r="H73" s="2"/>
      <c r="I73" s="4"/>
      <c r="J73" s="5"/>
      <c r="K73" s="6"/>
    </row>
    <row r="74" spans="2:11" ht="12.75" customHeight="1">
      <c r="B74" s="1"/>
      <c r="C74" s="2"/>
      <c r="D74" s="2"/>
      <c r="E74" s="2"/>
      <c r="F74" s="2"/>
      <c r="G74" s="3"/>
      <c r="H74" s="2"/>
      <c r="I74" s="4"/>
      <c r="J74" s="5"/>
      <c r="K74" s="6"/>
    </row>
    <row r="75" spans="2:11" ht="12.75" customHeight="1">
      <c r="B75" s="1"/>
      <c r="C75" s="2"/>
      <c r="D75" s="2"/>
      <c r="E75" s="2"/>
      <c r="F75" s="2"/>
      <c r="G75" s="3"/>
      <c r="H75" s="2"/>
      <c r="I75" s="4"/>
      <c r="J75" s="5"/>
      <c r="K75" s="6"/>
    </row>
    <row r="76" spans="2:11" ht="12.75" customHeight="1">
      <c r="B76" s="1"/>
      <c r="C76" s="2"/>
      <c r="D76" s="2"/>
      <c r="E76" s="2"/>
      <c r="F76" s="2"/>
      <c r="G76" s="3"/>
      <c r="H76" s="2"/>
      <c r="I76" s="4"/>
      <c r="J76" s="5"/>
      <c r="K76" s="6"/>
    </row>
    <row r="77" spans="2:11" ht="12.75" customHeight="1">
      <c r="B77" s="1"/>
      <c r="C77" s="2"/>
      <c r="D77" s="2"/>
      <c r="E77" s="2"/>
      <c r="F77" s="2"/>
      <c r="G77" s="3"/>
      <c r="H77" s="2"/>
      <c r="I77" s="4"/>
      <c r="J77" s="5"/>
      <c r="K77" s="6"/>
    </row>
    <row r="78" spans="2:11" ht="12.75" customHeight="1">
      <c r="B78" s="1"/>
      <c r="C78" s="2"/>
      <c r="D78" s="2"/>
      <c r="E78" s="2"/>
      <c r="F78" s="2"/>
      <c r="G78" s="3"/>
      <c r="H78" s="2"/>
      <c r="I78" s="4"/>
      <c r="J78" s="5"/>
      <c r="K78" s="6"/>
    </row>
    <row r="79" spans="2:11" ht="12.75" customHeight="1">
      <c r="B79" s="1"/>
      <c r="C79" s="2"/>
      <c r="D79" s="2"/>
      <c r="E79" s="2"/>
      <c r="F79" s="2"/>
      <c r="G79" s="3"/>
      <c r="H79" s="2"/>
      <c r="I79" s="4"/>
      <c r="J79" s="5"/>
      <c r="K79" s="6"/>
    </row>
    <row r="80" spans="2:11" ht="12.75" customHeight="1">
      <c r="B80" s="1"/>
      <c r="C80" s="2"/>
      <c r="D80" s="2"/>
      <c r="E80" s="2"/>
      <c r="F80" s="2"/>
      <c r="G80" s="3"/>
      <c r="H80" s="2"/>
      <c r="I80" s="4"/>
      <c r="J80" s="5"/>
      <c r="K80" s="6"/>
    </row>
    <row r="81" spans="2:11" ht="12.75" customHeight="1">
      <c r="B81" s="1"/>
      <c r="C81" s="2"/>
      <c r="D81" s="2"/>
      <c r="E81" s="2"/>
      <c r="F81" s="2"/>
      <c r="G81" s="3"/>
      <c r="H81" s="2"/>
      <c r="I81" s="4"/>
      <c r="J81" s="5"/>
      <c r="K81" s="6"/>
    </row>
    <row r="82" spans="2:11" ht="12.75" customHeight="1">
      <c r="B82" s="1"/>
      <c r="C82" s="2"/>
      <c r="D82" s="2"/>
      <c r="E82" s="2"/>
      <c r="F82" s="2"/>
      <c r="G82" s="3"/>
      <c r="H82" s="2"/>
      <c r="I82" s="4"/>
      <c r="J82" s="5"/>
      <c r="K82" s="6"/>
    </row>
    <row r="83" spans="2:11" ht="12.75" customHeight="1">
      <c r="B83" s="1"/>
      <c r="C83" s="2"/>
      <c r="D83" s="2"/>
      <c r="E83" s="2"/>
      <c r="F83" s="2"/>
      <c r="G83" s="3"/>
      <c r="H83" s="2"/>
      <c r="I83" s="4"/>
      <c r="J83" s="5"/>
      <c r="K83" s="6"/>
    </row>
    <row r="84" spans="2:11" ht="12.75" customHeight="1">
      <c r="B84" s="1"/>
      <c r="C84" s="2"/>
      <c r="D84" s="2"/>
      <c r="E84" s="2"/>
      <c r="F84" s="2"/>
      <c r="G84" s="3"/>
      <c r="H84" s="2"/>
      <c r="I84" s="4"/>
      <c r="J84" s="5"/>
      <c r="K84" s="6"/>
    </row>
    <row r="85" spans="2:11" ht="12.75" customHeight="1">
      <c r="B85" s="1"/>
      <c r="C85" s="2"/>
      <c r="D85" s="2"/>
      <c r="E85" s="2"/>
      <c r="F85" s="2"/>
      <c r="G85" s="3"/>
      <c r="H85" s="2"/>
      <c r="I85" s="4"/>
      <c r="J85" s="5"/>
      <c r="K85" s="6"/>
    </row>
    <row r="86" spans="2:11" ht="12.75" customHeight="1">
      <c r="B86" s="1"/>
      <c r="C86" s="2"/>
      <c r="D86" s="2"/>
      <c r="E86" s="2"/>
      <c r="F86" s="2"/>
      <c r="G86" s="3"/>
      <c r="H86" s="2"/>
      <c r="I86" s="4"/>
      <c r="J86" s="5"/>
      <c r="K86" s="6"/>
    </row>
    <row r="87" spans="2:11" ht="12.75" customHeight="1">
      <c r="B87" s="1"/>
      <c r="C87" s="2"/>
      <c r="D87" s="2"/>
      <c r="E87" s="2"/>
      <c r="F87" s="2"/>
      <c r="G87" s="3"/>
      <c r="H87" s="2"/>
      <c r="I87" s="4"/>
      <c r="J87" s="5"/>
      <c r="K87" s="6"/>
    </row>
    <row r="88" spans="2:11" ht="12.75" customHeight="1">
      <c r="B88" s="1"/>
      <c r="C88" s="2"/>
      <c r="D88" s="2"/>
      <c r="E88" s="2"/>
      <c r="F88" s="2"/>
      <c r="G88" s="3"/>
      <c r="H88" s="2"/>
      <c r="I88" s="4"/>
      <c r="J88" s="5"/>
      <c r="K88" s="6"/>
    </row>
    <row r="89" spans="2:11" ht="12.75" customHeight="1">
      <c r="B89" s="1"/>
      <c r="C89" s="2"/>
      <c r="D89" s="2"/>
      <c r="E89" s="2"/>
      <c r="F89" s="2"/>
      <c r="G89" s="3"/>
      <c r="H89" s="2"/>
      <c r="I89" s="4"/>
      <c r="J89" s="5"/>
      <c r="K89" s="6"/>
    </row>
    <row r="90" spans="2:11" ht="12.75" customHeight="1">
      <c r="B90" s="1"/>
      <c r="C90" s="2"/>
      <c r="D90" s="2"/>
      <c r="E90" s="2"/>
      <c r="F90" s="2"/>
      <c r="G90" s="3"/>
      <c r="H90" s="2"/>
      <c r="I90" s="4"/>
      <c r="J90" s="5"/>
      <c r="K90" s="6"/>
    </row>
    <row r="91" spans="2:11" ht="12.75" customHeight="1">
      <c r="B91" s="1"/>
      <c r="C91" s="2"/>
      <c r="D91" s="2"/>
      <c r="E91" s="2"/>
      <c r="F91" s="2"/>
      <c r="G91" s="3"/>
      <c r="H91" s="2"/>
      <c r="I91" s="4"/>
      <c r="J91" s="5"/>
      <c r="K91" s="6"/>
    </row>
    <row r="92" spans="2:11" ht="12.75" customHeight="1">
      <c r="B92" s="1"/>
      <c r="C92" s="2"/>
      <c r="D92" s="2"/>
      <c r="E92" s="2"/>
      <c r="F92" s="2"/>
      <c r="G92" s="3"/>
      <c r="H92" s="2"/>
      <c r="I92" s="4"/>
      <c r="J92" s="5"/>
      <c r="K92" s="6"/>
    </row>
    <row r="93" spans="2:11" ht="12.75" customHeight="1">
      <c r="B93" s="1"/>
      <c r="C93" s="2"/>
      <c r="D93" s="2"/>
      <c r="E93" s="2"/>
      <c r="F93" s="2"/>
      <c r="G93" s="3"/>
      <c r="H93" s="2"/>
      <c r="I93" s="4"/>
      <c r="J93" s="5"/>
      <c r="K93" s="6"/>
    </row>
    <row r="94" spans="2:11" ht="12.75" customHeight="1">
      <c r="B94" s="1"/>
      <c r="C94" s="2"/>
      <c r="D94" s="2"/>
      <c r="E94" s="2"/>
      <c r="F94" s="2"/>
      <c r="G94" s="3"/>
      <c r="H94" s="2"/>
      <c r="I94" s="4"/>
      <c r="J94" s="5"/>
      <c r="K94" s="6"/>
    </row>
    <row r="95" spans="2:11" ht="12.75" customHeight="1">
      <c r="B95" s="1"/>
      <c r="C95" s="2"/>
      <c r="D95" s="2"/>
      <c r="E95" s="2"/>
      <c r="F95" s="2"/>
      <c r="G95" s="3"/>
      <c r="H95" s="2"/>
      <c r="I95" s="4"/>
      <c r="J95" s="5"/>
      <c r="K95" s="6"/>
    </row>
    <row r="96" spans="2:11" ht="12.75" customHeight="1">
      <c r="B96" s="1"/>
      <c r="C96" s="2"/>
      <c r="D96" s="2"/>
      <c r="E96" s="2"/>
      <c r="F96" s="2"/>
      <c r="G96" s="3"/>
      <c r="H96" s="2"/>
      <c r="I96" s="4"/>
      <c r="J96" s="5"/>
      <c r="K96" s="6"/>
    </row>
    <row r="97" spans="2:11" ht="12.75" customHeight="1">
      <c r="B97" s="1"/>
      <c r="C97" s="2"/>
      <c r="D97" s="2"/>
      <c r="E97" s="2"/>
      <c r="F97" s="2"/>
      <c r="G97" s="3"/>
      <c r="H97" s="2"/>
      <c r="I97" s="4"/>
      <c r="J97" s="5"/>
      <c r="K97" s="6"/>
    </row>
    <row r="98" spans="2:11" ht="12.75" customHeight="1">
      <c r="B98" s="1"/>
      <c r="C98" s="2"/>
      <c r="D98" s="2"/>
      <c r="E98" s="2"/>
      <c r="F98" s="2"/>
      <c r="G98" s="3"/>
      <c r="H98" s="2"/>
      <c r="I98" s="4"/>
      <c r="J98" s="5"/>
      <c r="K98" s="6"/>
    </row>
    <row r="99" spans="2:11" ht="12.75" customHeight="1">
      <c r="B99" s="1"/>
      <c r="C99" s="2"/>
      <c r="D99" s="2"/>
      <c r="E99" s="2"/>
      <c r="F99" s="2"/>
      <c r="G99" s="3"/>
      <c r="H99" s="2"/>
      <c r="I99" s="4"/>
      <c r="J99" s="5"/>
      <c r="K99" s="6"/>
    </row>
    <row r="100" spans="2:11" ht="12.75" customHeight="1">
      <c r="B100" s="1"/>
      <c r="C100" s="2"/>
      <c r="D100" s="2"/>
      <c r="E100" s="2"/>
      <c r="F100" s="2"/>
      <c r="G100" s="3"/>
      <c r="H100" s="2"/>
      <c r="I100" s="4"/>
      <c r="J100" s="5"/>
      <c r="K100" s="6"/>
    </row>
    <row r="101" spans="2:11" ht="12.75" customHeight="1">
      <c r="B101" s="1"/>
      <c r="C101" s="2"/>
      <c r="D101" s="2"/>
      <c r="E101" s="2"/>
      <c r="F101" s="2"/>
      <c r="G101" s="3"/>
      <c r="H101" s="2"/>
      <c r="I101" s="4"/>
      <c r="J101" s="5"/>
      <c r="K101" s="6"/>
    </row>
    <row r="102" spans="2:11" ht="12.75" customHeight="1">
      <c r="B102" s="1"/>
      <c r="C102" s="2"/>
      <c r="D102" s="2"/>
      <c r="E102" s="2"/>
      <c r="F102" s="2"/>
      <c r="G102" s="3"/>
      <c r="H102" s="2"/>
      <c r="I102" s="4"/>
      <c r="J102" s="5"/>
      <c r="K102" s="6"/>
    </row>
    <row r="103" spans="2:11" ht="12.75" customHeight="1">
      <c r="B103" s="1"/>
      <c r="C103" s="2"/>
      <c r="D103" s="2"/>
      <c r="E103" s="2"/>
      <c r="F103" s="2"/>
      <c r="G103" s="3"/>
      <c r="H103" s="2"/>
      <c r="I103" s="4"/>
      <c r="J103" s="5"/>
      <c r="K103" s="6"/>
    </row>
    <row r="104" spans="2:11" ht="12.75" customHeight="1">
      <c r="B104" s="1"/>
      <c r="C104" s="2"/>
      <c r="D104" s="2"/>
      <c r="E104" s="2"/>
      <c r="F104" s="2"/>
      <c r="G104" s="3"/>
      <c r="H104" s="2"/>
      <c r="I104" s="4"/>
      <c r="J104" s="5"/>
      <c r="K104" s="6"/>
    </row>
    <row r="105" spans="2:11" ht="12.75" customHeight="1">
      <c r="B105" s="1"/>
      <c r="C105" s="2"/>
      <c r="D105" s="2"/>
      <c r="E105" s="2"/>
      <c r="F105" s="2"/>
      <c r="G105" s="3"/>
      <c r="H105" s="2"/>
      <c r="I105" s="4"/>
      <c r="J105" s="5"/>
      <c r="K105" s="6"/>
    </row>
    <row r="106" spans="2:11" ht="12.75" customHeight="1">
      <c r="B106" s="1"/>
      <c r="C106" s="2"/>
      <c r="D106" s="2"/>
      <c r="E106" s="2"/>
      <c r="F106" s="2"/>
      <c r="G106" s="3"/>
      <c r="H106" s="2"/>
      <c r="I106" s="4"/>
      <c r="J106" s="5"/>
      <c r="K106" s="6"/>
    </row>
    <row r="107" spans="2:11" ht="12.75" customHeight="1">
      <c r="B107" s="1"/>
      <c r="C107" s="2"/>
      <c r="D107" s="2"/>
      <c r="E107" s="2"/>
      <c r="F107" s="2"/>
      <c r="G107" s="3"/>
      <c r="H107" s="2"/>
      <c r="I107" s="4"/>
      <c r="J107" s="5"/>
      <c r="K107" s="6"/>
    </row>
    <row r="108" spans="2:11" ht="12.75" customHeight="1">
      <c r="B108" s="1"/>
      <c r="C108" s="2"/>
      <c r="D108" s="2"/>
      <c r="E108" s="2"/>
      <c r="F108" s="2"/>
      <c r="G108" s="3"/>
      <c r="H108" s="2"/>
      <c r="I108" s="4"/>
      <c r="J108" s="5"/>
      <c r="K108" s="6"/>
    </row>
    <row r="109" spans="2:11" ht="12.75" customHeight="1">
      <c r="B109" s="1"/>
      <c r="C109" s="2"/>
      <c r="D109" s="2"/>
      <c r="E109" s="2"/>
      <c r="F109" s="2"/>
      <c r="G109" s="3"/>
      <c r="H109" s="2"/>
      <c r="I109" s="4"/>
      <c r="J109" s="5"/>
      <c r="K109" s="6"/>
    </row>
    <row r="110" spans="2:11" ht="12.75" customHeight="1">
      <c r="B110" s="1"/>
      <c r="C110" s="2"/>
      <c r="D110" s="2"/>
      <c r="E110" s="2"/>
      <c r="F110" s="2"/>
      <c r="G110" s="3"/>
      <c r="H110" s="2"/>
      <c r="I110" s="4"/>
      <c r="J110" s="5"/>
      <c r="K110" s="6"/>
    </row>
    <row r="111" spans="2:11" ht="12.75" customHeight="1">
      <c r="B111" s="1"/>
      <c r="C111" s="2"/>
      <c r="D111" s="2"/>
      <c r="E111" s="2"/>
      <c r="F111" s="2"/>
      <c r="G111" s="3"/>
      <c r="H111" s="2"/>
      <c r="I111" s="4"/>
      <c r="J111" s="5"/>
      <c r="K111" s="6"/>
    </row>
    <row r="112" spans="2:11" ht="12.75" customHeight="1">
      <c r="B112" s="1"/>
      <c r="C112" s="2"/>
      <c r="D112" s="2"/>
      <c r="E112" s="2"/>
      <c r="F112" s="2"/>
      <c r="G112" s="3"/>
      <c r="H112" s="2"/>
      <c r="I112" s="4"/>
      <c r="J112" s="5"/>
      <c r="K112" s="6"/>
    </row>
    <row r="113" spans="2:11" ht="12.75" customHeight="1">
      <c r="B113" s="1"/>
      <c r="C113" s="2"/>
      <c r="D113" s="2"/>
      <c r="E113" s="2"/>
      <c r="F113" s="2"/>
      <c r="G113" s="3"/>
      <c r="H113" s="2"/>
      <c r="I113" s="4"/>
      <c r="J113" s="5"/>
      <c r="K113" s="6"/>
    </row>
    <row r="114" spans="2:11" ht="12.75" customHeight="1">
      <c r="B114" s="1"/>
      <c r="C114" s="2"/>
      <c r="D114" s="2"/>
      <c r="E114" s="2"/>
      <c r="F114" s="2"/>
      <c r="G114" s="3"/>
      <c r="H114" s="2"/>
      <c r="I114" s="4"/>
      <c r="J114" s="5"/>
      <c r="K114" s="6"/>
    </row>
    <row r="115" spans="2:11" ht="12.75" customHeight="1">
      <c r="B115" s="1"/>
      <c r="C115" s="2"/>
      <c r="D115" s="2"/>
      <c r="E115" s="2"/>
      <c r="F115" s="2"/>
      <c r="G115" s="3"/>
      <c r="H115" s="2"/>
      <c r="I115" s="4"/>
      <c r="J115" s="5"/>
      <c r="K115" s="6"/>
    </row>
    <row r="116" spans="2:11" ht="12.75" customHeight="1">
      <c r="B116" s="1"/>
      <c r="C116" s="2"/>
      <c r="D116" s="2"/>
      <c r="E116" s="2"/>
      <c r="F116" s="2"/>
      <c r="G116" s="3"/>
      <c r="H116" s="2"/>
      <c r="I116" s="4"/>
      <c r="J116" s="5"/>
      <c r="K116" s="6"/>
    </row>
    <row r="117" spans="2:11" ht="12.75" customHeight="1">
      <c r="B117" s="1"/>
      <c r="C117" s="2"/>
      <c r="D117" s="2"/>
      <c r="E117" s="2"/>
      <c r="F117" s="2"/>
      <c r="G117" s="3"/>
      <c r="H117" s="2"/>
      <c r="I117" s="4"/>
      <c r="J117" s="5"/>
      <c r="K117" s="6"/>
    </row>
    <row r="118" spans="2:11" ht="12.75" customHeight="1">
      <c r="B118" s="1"/>
      <c r="C118" s="2"/>
      <c r="D118" s="2"/>
      <c r="E118" s="2"/>
      <c r="F118" s="2"/>
      <c r="G118" s="3"/>
      <c r="H118" s="2"/>
      <c r="I118" s="4"/>
      <c r="J118" s="5"/>
      <c r="K118" s="6"/>
    </row>
    <row r="119" spans="2:11" ht="12.75" customHeight="1">
      <c r="B119" s="1"/>
      <c r="C119" s="2"/>
      <c r="D119" s="2"/>
      <c r="E119" s="2"/>
      <c r="F119" s="2"/>
      <c r="G119" s="3"/>
      <c r="H119" s="2"/>
      <c r="I119" s="4"/>
      <c r="J119" s="5"/>
      <c r="K119" s="6"/>
    </row>
    <row r="120" spans="2:11" ht="12.75" customHeight="1">
      <c r="B120" s="1"/>
      <c r="C120" s="2"/>
      <c r="D120" s="2"/>
      <c r="E120" s="2"/>
      <c r="F120" s="2"/>
      <c r="G120" s="3"/>
      <c r="H120" s="2"/>
      <c r="I120" s="4"/>
      <c r="J120" s="5"/>
      <c r="K120" s="6"/>
    </row>
    <row r="121" spans="2:11" ht="12.75" customHeight="1">
      <c r="B121" s="1"/>
      <c r="C121" s="2"/>
      <c r="D121" s="2"/>
      <c r="E121" s="2"/>
      <c r="F121" s="2"/>
      <c r="G121" s="3"/>
      <c r="H121" s="2"/>
      <c r="I121" s="4"/>
      <c r="J121" s="5"/>
      <c r="K121" s="6"/>
    </row>
    <row r="122" spans="2:11" ht="12.75" customHeight="1">
      <c r="B122" s="1"/>
      <c r="C122" s="2"/>
      <c r="D122" s="2"/>
      <c r="E122" s="2"/>
      <c r="F122" s="2"/>
      <c r="G122" s="3"/>
      <c r="H122" s="2"/>
      <c r="I122" s="4"/>
      <c r="J122" s="5"/>
      <c r="K122" s="6"/>
    </row>
    <row r="123" spans="2:11" ht="12.75" customHeight="1">
      <c r="B123" s="1"/>
      <c r="C123" s="2"/>
      <c r="D123" s="2"/>
      <c r="E123" s="2"/>
      <c r="F123" s="2"/>
      <c r="G123" s="3"/>
      <c r="H123" s="2"/>
      <c r="I123" s="4"/>
      <c r="J123" s="5"/>
      <c r="K123" s="6"/>
    </row>
    <row r="124" spans="2:11" ht="12.75" customHeight="1">
      <c r="B124" s="1"/>
      <c r="C124" s="2"/>
      <c r="D124" s="2"/>
      <c r="E124" s="2"/>
      <c r="F124" s="2"/>
      <c r="G124" s="3"/>
      <c r="H124" s="2"/>
      <c r="I124" s="4"/>
      <c r="J124" s="5"/>
      <c r="K124" s="6"/>
    </row>
    <row r="125" spans="2:11" ht="12.75" customHeight="1">
      <c r="B125" s="1"/>
      <c r="C125" s="2"/>
      <c r="D125" s="2"/>
      <c r="E125" s="2"/>
      <c r="F125" s="2"/>
      <c r="G125" s="3"/>
      <c r="H125" s="2"/>
      <c r="I125" s="4"/>
      <c r="J125" s="5"/>
      <c r="K125" s="6"/>
    </row>
    <row r="126" spans="2:11" ht="12.75" customHeight="1">
      <c r="B126" s="1"/>
      <c r="C126" s="2"/>
      <c r="D126" s="2"/>
      <c r="E126" s="2"/>
      <c r="F126" s="2"/>
      <c r="G126" s="3"/>
      <c r="H126" s="2"/>
      <c r="I126" s="4"/>
      <c r="J126" s="5"/>
      <c r="K126" s="6"/>
    </row>
    <row r="127" spans="2:11" ht="12.75" customHeight="1">
      <c r="B127" s="1"/>
      <c r="C127" s="2"/>
      <c r="D127" s="2"/>
      <c r="E127" s="2"/>
      <c r="F127" s="2"/>
      <c r="G127" s="3"/>
      <c r="H127" s="2"/>
      <c r="I127" s="4"/>
      <c r="J127" s="5"/>
      <c r="K127" s="6"/>
    </row>
    <row r="128" spans="2:11" ht="12.75" customHeight="1">
      <c r="B128" s="1"/>
      <c r="C128" s="2"/>
      <c r="D128" s="2"/>
      <c r="E128" s="2"/>
      <c r="F128" s="2"/>
      <c r="G128" s="3"/>
      <c r="H128" s="2"/>
      <c r="I128" s="4"/>
      <c r="J128" s="5"/>
      <c r="K128" s="6"/>
    </row>
    <row r="129" spans="2:11" ht="12.75" customHeight="1">
      <c r="B129" s="1"/>
      <c r="C129" s="2"/>
      <c r="D129" s="2"/>
      <c r="E129" s="2"/>
      <c r="F129" s="2"/>
      <c r="G129" s="3"/>
      <c r="H129" s="2"/>
      <c r="I129" s="4"/>
      <c r="J129" s="5"/>
      <c r="K129" s="6"/>
    </row>
    <row r="130" spans="2:11" ht="12.75" customHeight="1">
      <c r="B130" s="1"/>
      <c r="C130" s="2"/>
      <c r="D130" s="2"/>
      <c r="E130" s="2"/>
      <c r="F130" s="2"/>
      <c r="G130" s="3"/>
      <c r="H130" s="2"/>
      <c r="I130" s="4"/>
      <c r="J130" s="5"/>
      <c r="K130" s="6"/>
    </row>
    <row r="131" spans="2:11" ht="12.75" customHeight="1">
      <c r="B131" s="1"/>
      <c r="C131" s="2"/>
      <c r="D131" s="2"/>
      <c r="E131" s="2"/>
      <c r="F131" s="2"/>
      <c r="G131" s="3"/>
      <c r="H131" s="2"/>
      <c r="I131" s="4"/>
      <c r="J131" s="5"/>
      <c r="K131" s="6"/>
    </row>
    <row r="132" spans="2:11" ht="12.75" customHeight="1">
      <c r="B132" s="1"/>
      <c r="C132" s="2"/>
      <c r="D132" s="2"/>
      <c r="E132" s="2"/>
      <c r="F132" s="2"/>
      <c r="G132" s="3"/>
      <c r="H132" s="2"/>
      <c r="I132" s="4"/>
      <c r="J132" s="5"/>
      <c r="K132" s="6"/>
    </row>
    <row r="133" spans="2:11" ht="12.75" customHeight="1">
      <c r="B133" s="1"/>
      <c r="C133" s="2"/>
      <c r="D133" s="2"/>
      <c r="E133" s="2"/>
      <c r="F133" s="2"/>
      <c r="G133" s="3"/>
      <c r="H133" s="2"/>
      <c r="I133" s="4"/>
      <c r="J133" s="5"/>
      <c r="K133" s="6"/>
    </row>
    <row r="134" spans="2:11" ht="12.75" customHeight="1">
      <c r="B134" s="1"/>
      <c r="C134" s="2"/>
      <c r="D134" s="2"/>
      <c r="E134" s="2"/>
      <c r="F134" s="2"/>
      <c r="G134" s="3"/>
      <c r="H134" s="2"/>
      <c r="I134" s="4"/>
      <c r="J134" s="5"/>
      <c r="K134" s="6"/>
    </row>
    <row r="135" spans="2:11" ht="12.75" customHeight="1">
      <c r="B135" s="1"/>
      <c r="C135" s="2"/>
      <c r="D135" s="2"/>
      <c r="E135" s="2"/>
      <c r="F135" s="2"/>
      <c r="G135" s="3"/>
      <c r="H135" s="2"/>
      <c r="I135" s="4"/>
      <c r="J135" s="5"/>
      <c r="K135" s="6"/>
    </row>
    <row r="136" spans="2:11" ht="12.75" customHeight="1">
      <c r="B136" s="1"/>
      <c r="C136" s="2"/>
      <c r="D136" s="2"/>
      <c r="E136" s="2"/>
      <c r="F136" s="2"/>
      <c r="G136" s="3"/>
      <c r="H136" s="2"/>
      <c r="I136" s="4"/>
      <c r="J136" s="5"/>
      <c r="K136" s="6"/>
    </row>
    <row r="137" spans="2:11" ht="12.75" customHeight="1">
      <c r="B137" s="1"/>
      <c r="C137" s="2"/>
      <c r="D137" s="2"/>
      <c r="E137" s="2"/>
      <c r="F137" s="2"/>
      <c r="G137" s="3"/>
      <c r="H137" s="2"/>
      <c r="I137" s="4"/>
      <c r="J137" s="5"/>
      <c r="K137" s="6"/>
    </row>
    <row r="138" spans="2:11" ht="12.75" customHeight="1">
      <c r="B138" s="1"/>
      <c r="C138" s="2"/>
      <c r="D138" s="2"/>
      <c r="E138" s="2"/>
      <c r="F138" s="2"/>
      <c r="G138" s="3"/>
      <c r="H138" s="2"/>
      <c r="I138" s="4"/>
      <c r="J138" s="5"/>
      <c r="K138" s="6"/>
    </row>
    <row r="139" spans="2:11" ht="12.75" customHeight="1">
      <c r="B139" s="1"/>
      <c r="C139" s="2"/>
      <c r="D139" s="2"/>
      <c r="E139" s="2"/>
      <c r="F139" s="2"/>
      <c r="G139" s="3"/>
      <c r="H139" s="2"/>
      <c r="I139" s="4"/>
      <c r="J139" s="5"/>
      <c r="K139" s="6"/>
    </row>
    <row r="140" spans="2:11" ht="12.75" customHeight="1">
      <c r="B140" s="1"/>
      <c r="C140" s="2"/>
      <c r="D140" s="2"/>
      <c r="E140" s="2"/>
      <c r="F140" s="2"/>
      <c r="G140" s="3"/>
      <c r="H140" s="2"/>
      <c r="I140" s="4"/>
      <c r="J140" s="5"/>
      <c r="K140" s="6"/>
    </row>
    <row r="141" spans="2:11" ht="12.75" customHeight="1">
      <c r="B141" s="1"/>
      <c r="C141" s="2"/>
      <c r="D141" s="2"/>
      <c r="E141" s="2"/>
      <c r="F141" s="2"/>
      <c r="G141" s="3"/>
      <c r="H141" s="2"/>
      <c r="I141" s="4"/>
      <c r="J141" s="5"/>
      <c r="K141" s="6"/>
    </row>
    <row r="142" spans="2:11" ht="12.75" customHeight="1">
      <c r="B142" s="1"/>
      <c r="C142" s="2"/>
      <c r="D142" s="2"/>
      <c r="E142" s="2"/>
      <c r="F142" s="2"/>
      <c r="G142" s="3"/>
      <c r="H142" s="2"/>
      <c r="I142" s="4"/>
      <c r="J142" s="5"/>
      <c r="K142" s="6"/>
    </row>
    <row r="143" spans="2:11" ht="12.75" customHeight="1">
      <c r="B143" s="1"/>
      <c r="C143" s="2"/>
      <c r="D143" s="2"/>
      <c r="E143" s="2"/>
      <c r="F143" s="2"/>
      <c r="G143" s="3"/>
      <c r="H143" s="2"/>
      <c r="I143" s="4"/>
      <c r="J143" s="5"/>
      <c r="K143" s="6"/>
    </row>
    <row r="144" spans="2:11" ht="12.75" customHeight="1">
      <c r="B144" s="1"/>
      <c r="C144" s="2"/>
      <c r="D144" s="2"/>
      <c r="E144" s="2"/>
      <c r="F144" s="2"/>
      <c r="G144" s="3"/>
      <c r="H144" s="2"/>
      <c r="I144" s="4"/>
      <c r="J144" s="5"/>
      <c r="K144" s="6"/>
    </row>
    <row r="145" spans="2:11" ht="12.75" customHeight="1">
      <c r="B145" s="1"/>
      <c r="C145" s="2"/>
      <c r="D145" s="2"/>
      <c r="E145" s="2"/>
      <c r="F145" s="2"/>
      <c r="G145" s="3"/>
      <c r="H145" s="2"/>
      <c r="I145" s="4"/>
      <c r="J145" s="5"/>
      <c r="K145" s="6"/>
    </row>
    <row r="146" spans="2:11" ht="12.75" customHeight="1">
      <c r="B146" s="1"/>
      <c r="C146" s="2"/>
      <c r="D146" s="2"/>
      <c r="E146" s="2"/>
      <c r="F146" s="2"/>
      <c r="G146" s="3"/>
      <c r="H146" s="2"/>
      <c r="I146" s="4"/>
      <c r="J146" s="5"/>
      <c r="K146" s="6"/>
    </row>
    <row r="147" spans="2:11" ht="12.75" customHeight="1">
      <c r="B147" s="1"/>
      <c r="C147" s="2"/>
      <c r="D147" s="2"/>
      <c r="E147" s="2"/>
      <c r="F147" s="2"/>
      <c r="G147" s="3"/>
      <c r="H147" s="2"/>
      <c r="I147" s="4"/>
      <c r="J147" s="5"/>
      <c r="K147" s="6"/>
    </row>
    <row r="148" spans="2:11" ht="12.75" customHeight="1">
      <c r="B148" s="1"/>
      <c r="C148" s="2"/>
      <c r="D148" s="2"/>
      <c r="E148" s="2"/>
      <c r="F148" s="2"/>
      <c r="G148" s="3"/>
      <c r="H148" s="2"/>
      <c r="I148" s="4"/>
      <c r="J148" s="5"/>
      <c r="K148" s="6"/>
    </row>
    <row r="149" spans="2:11" ht="12.75" customHeight="1">
      <c r="B149" s="1"/>
      <c r="C149" s="2"/>
      <c r="D149" s="2"/>
      <c r="E149" s="2"/>
      <c r="F149" s="2"/>
      <c r="G149" s="3"/>
      <c r="H149" s="2"/>
      <c r="I149" s="4"/>
      <c r="J149" s="5"/>
      <c r="K149" s="6"/>
    </row>
    <row r="150" spans="2:11" ht="12.75" customHeight="1">
      <c r="B150" s="1"/>
      <c r="C150" s="2"/>
      <c r="D150" s="2"/>
      <c r="E150" s="2"/>
      <c r="F150" s="2"/>
      <c r="G150" s="3"/>
      <c r="H150" s="2"/>
      <c r="I150" s="4"/>
      <c r="J150" s="5"/>
      <c r="K150" s="6"/>
    </row>
    <row r="151" spans="2:11" ht="12.75" customHeight="1">
      <c r="B151" s="1"/>
      <c r="C151" s="2"/>
      <c r="D151" s="2"/>
      <c r="E151" s="2"/>
      <c r="F151" s="2"/>
      <c r="G151" s="3"/>
      <c r="H151" s="2"/>
      <c r="I151" s="4"/>
      <c r="J151" s="5"/>
      <c r="K151" s="6"/>
    </row>
    <row r="152" spans="2:11" ht="12.75" customHeight="1">
      <c r="B152" s="1"/>
      <c r="C152" s="2"/>
      <c r="D152" s="2"/>
      <c r="E152" s="2"/>
      <c r="F152" s="2"/>
      <c r="G152" s="3"/>
      <c r="H152" s="2"/>
      <c r="I152" s="4"/>
      <c r="J152" s="5"/>
      <c r="K152" s="6"/>
    </row>
    <row r="153" spans="2:11" ht="12.75" customHeight="1">
      <c r="B153" s="1"/>
      <c r="C153" s="2"/>
      <c r="D153" s="2"/>
      <c r="E153" s="2"/>
      <c r="F153" s="2"/>
      <c r="G153" s="3"/>
      <c r="H153" s="2"/>
      <c r="I153" s="4"/>
      <c r="J153" s="5"/>
      <c r="K153" s="6"/>
    </row>
    <row r="154" spans="2:11" ht="12.75" customHeight="1">
      <c r="B154" s="1"/>
      <c r="C154" s="2"/>
      <c r="D154" s="2"/>
      <c r="E154" s="2"/>
      <c r="F154" s="2"/>
      <c r="G154" s="3"/>
      <c r="H154" s="2"/>
      <c r="I154" s="4"/>
      <c r="J154" s="5"/>
      <c r="K154" s="6"/>
    </row>
    <row r="155" spans="2:11" ht="12.75" customHeight="1">
      <c r="B155" s="1"/>
      <c r="C155" s="2"/>
      <c r="D155" s="2"/>
      <c r="E155" s="2"/>
      <c r="F155" s="2"/>
      <c r="G155" s="3"/>
      <c r="H155" s="2"/>
      <c r="I155" s="4"/>
      <c r="J155" s="5"/>
      <c r="K155" s="6"/>
    </row>
    <row r="156" spans="2:11" ht="12.75" customHeight="1">
      <c r="B156" s="1"/>
      <c r="C156" s="2"/>
      <c r="D156" s="2"/>
      <c r="E156" s="2"/>
      <c r="F156" s="2"/>
      <c r="G156" s="3"/>
      <c r="H156" s="2"/>
      <c r="I156" s="4"/>
      <c r="J156" s="5"/>
      <c r="K156" s="6"/>
    </row>
    <row r="157" spans="2:11" ht="12.75" customHeight="1">
      <c r="B157" s="1"/>
      <c r="C157" s="2"/>
      <c r="D157" s="2"/>
      <c r="E157" s="2"/>
      <c r="F157" s="2"/>
      <c r="G157" s="3"/>
      <c r="H157" s="2"/>
      <c r="I157" s="4"/>
      <c r="J157" s="5"/>
      <c r="K157" s="6"/>
    </row>
    <row r="158" spans="2:11" ht="12.75" customHeight="1">
      <c r="B158" s="1"/>
      <c r="C158" s="2"/>
      <c r="D158" s="2"/>
      <c r="E158" s="2"/>
      <c r="F158" s="2"/>
      <c r="G158" s="3"/>
      <c r="H158" s="2"/>
      <c r="I158" s="4"/>
      <c r="J158" s="5"/>
      <c r="K158" s="6"/>
    </row>
    <row r="159" spans="2:11" ht="12.75" customHeight="1">
      <c r="B159" s="1"/>
      <c r="C159" s="2"/>
      <c r="D159" s="2"/>
      <c r="E159" s="2"/>
      <c r="F159" s="2"/>
      <c r="G159" s="3"/>
      <c r="H159" s="2"/>
      <c r="I159" s="4"/>
      <c r="J159" s="5"/>
      <c r="K159" s="6"/>
    </row>
    <row r="160" spans="2:11" ht="12.75" customHeight="1">
      <c r="B160" s="1"/>
      <c r="C160" s="2"/>
      <c r="D160" s="2"/>
      <c r="E160" s="2"/>
      <c r="F160" s="2"/>
      <c r="G160" s="3"/>
      <c r="H160" s="2"/>
      <c r="I160" s="4"/>
      <c r="J160" s="5"/>
      <c r="K160" s="6"/>
    </row>
    <row r="161" spans="2:11" ht="12.75" customHeight="1">
      <c r="B161" s="1"/>
      <c r="C161" s="2"/>
      <c r="D161" s="2"/>
      <c r="E161" s="2"/>
      <c r="F161" s="2"/>
      <c r="G161" s="3"/>
      <c r="H161" s="2"/>
      <c r="I161" s="4"/>
      <c r="J161" s="5"/>
      <c r="K161" s="6"/>
    </row>
    <row r="162" spans="2:11" ht="12.75" customHeight="1">
      <c r="B162" s="1"/>
      <c r="C162" s="2"/>
      <c r="D162" s="2"/>
      <c r="E162" s="2"/>
      <c r="F162" s="2"/>
      <c r="G162" s="3"/>
      <c r="H162" s="2"/>
      <c r="I162" s="4"/>
      <c r="J162" s="5"/>
      <c r="K162" s="6"/>
    </row>
    <row r="163" spans="2:11" ht="12.75" customHeight="1">
      <c r="B163" s="1"/>
      <c r="C163" s="2"/>
      <c r="D163" s="2"/>
      <c r="E163" s="2"/>
      <c r="F163" s="2"/>
      <c r="G163" s="3"/>
      <c r="H163" s="2"/>
      <c r="I163" s="4"/>
      <c r="J163" s="5"/>
      <c r="K163" s="6"/>
    </row>
    <row r="164" spans="2:11" ht="12.75" customHeight="1">
      <c r="B164" s="1"/>
      <c r="C164" s="2"/>
      <c r="D164" s="2"/>
      <c r="E164" s="2"/>
      <c r="F164" s="2"/>
      <c r="G164" s="3"/>
      <c r="H164" s="2"/>
      <c r="I164" s="4"/>
      <c r="J164" s="5"/>
      <c r="K164" s="6"/>
    </row>
    <row r="165" spans="2:11" ht="12.75" customHeight="1">
      <c r="B165" s="1"/>
      <c r="C165" s="2"/>
      <c r="D165" s="2"/>
      <c r="E165" s="2"/>
      <c r="F165" s="2"/>
      <c r="G165" s="3"/>
      <c r="H165" s="2"/>
      <c r="I165" s="4"/>
      <c r="J165" s="5"/>
      <c r="K165" s="6"/>
    </row>
    <row r="166" spans="2:11" ht="12.75" customHeight="1">
      <c r="B166" s="1"/>
      <c r="C166" s="2"/>
      <c r="D166" s="2"/>
      <c r="E166" s="2"/>
      <c r="F166" s="2"/>
      <c r="G166" s="3"/>
      <c r="H166" s="2"/>
      <c r="I166" s="4"/>
      <c r="J166" s="5"/>
      <c r="K166" s="6"/>
    </row>
    <row r="167" spans="2:11" ht="12.75" customHeight="1">
      <c r="B167" s="1"/>
      <c r="C167" s="2"/>
      <c r="D167" s="2"/>
      <c r="E167" s="2"/>
      <c r="F167" s="2"/>
      <c r="G167" s="3"/>
      <c r="H167" s="2"/>
      <c r="I167" s="4"/>
      <c r="J167" s="5"/>
      <c r="K167" s="6"/>
    </row>
    <row r="168" spans="2:11" ht="12.75" customHeight="1">
      <c r="B168" s="1"/>
      <c r="C168" s="2"/>
      <c r="D168" s="2"/>
      <c r="E168" s="2"/>
      <c r="F168" s="2"/>
      <c r="G168" s="3"/>
      <c r="H168" s="2"/>
      <c r="I168" s="4"/>
      <c r="J168" s="5"/>
      <c r="K168" s="6"/>
    </row>
    <row r="169" spans="2:11" ht="12.75" customHeight="1">
      <c r="B169" s="1"/>
      <c r="C169" s="2"/>
      <c r="D169" s="2"/>
      <c r="E169" s="2"/>
      <c r="F169" s="2"/>
      <c r="G169" s="3"/>
      <c r="H169" s="2"/>
      <c r="I169" s="4"/>
      <c r="J169" s="5"/>
      <c r="K169" s="6"/>
    </row>
    <row r="170" spans="2:11" ht="12.75" customHeight="1">
      <c r="B170" s="1"/>
      <c r="C170" s="2"/>
      <c r="D170" s="2"/>
      <c r="E170" s="2"/>
      <c r="F170" s="2"/>
      <c r="G170" s="3"/>
      <c r="H170" s="2"/>
      <c r="I170" s="4"/>
      <c r="J170" s="5"/>
      <c r="K170" s="6"/>
    </row>
    <row r="171" spans="2:11" ht="12.75" customHeight="1">
      <c r="B171" s="1"/>
      <c r="C171" s="2"/>
      <c r="D171" s="2"/>
      <c r="E171" s="2"/>
      <c r="F171" s="2"/>
      <c r="G171" s="3"/>
      <c r="H171" s="2"/>
      <c r="I171" s="4"/>
      <c r="J171" s="5"/>
      <c r="K171" s="6"/>
    </row>
    <row r="172" spans="2:11" ht="12.75" customHeight="1">
      <c r="B172" s="1"/>
      <c r="C172" s="2"/>
      <c r="D172" s="2"/>
      <c r="E172" s="2"/>
      <c r="F172" s="2"/>
      <c r="G172" s="3"/>
      <c r="H172" s="2"/>
      <c r="I172" s="4"/>
      <c r="J172" s="5"/>
      <c r="K172" s="6"/>
    </row>
    <row r="173" spans="2:11" ht="12.75" customHeight="1">
      <c r="B173" s="1"/>
      <c r="C173" s="2"/>
      <c r="D173" s="2"/>
      <c r="E173" s="2"/>
      <c r="F173" s="2"/>
      <c r="G173" s="3"/>
      <c r="H173" s="2"/>
      <c r="I173" s="4"/>
      <c r="J173" s="5"/>
      <c r="K173" s="6"/>
    </row>
    <row r="174" spans="2:11" ht="12.75" customHeight="1">
      <c r="B174" s="1"/>
      <c r="C174" s="2"/>
      <c r="D174" s="2"/>
      <c r="E174" s="2"/>
      <c r="F174" s="2"/>
      <c r="G174" s="3"/>
      <c r="H174" s="2"/>
      <c r="I174" s="4"/>
      <c r="J174" s="5"/>
      <c r="K174" s="6"/>
    </row>
    <row r="175" spans="2:11" ht="12.75" customHeight="1">
      <c r="B175" s="1"/>
      <c r="C175" s="2"/>
      <c r="D175" s="2"/>
      <c r="E175" s="2"/>
      <c r="F175" s="2"/>
      <c r="G175" s="3"/>
      <c r="H175" s="2"/>
      <c r="I175" s="4"/>
      <c r="J175" s="5"/>
      <c r="K175" s="6"/>
    </row>
    <row r="176" spans="2:11" ht="12.75" customHeight="1">
      <c r="B176" s="1"/>
      <c r="C176" s="2"/>
      <c r="D176" s="2"/>
      <c r="E176" s="2"/>
      <c r="F176" s="2"/>
      <c r="G176" s="3"/>
      <c r="H176" s="2"/>
      <c r="I176" s="4"/>
      <c r="J176" s="5"/>
      <c r="K176" s="6"/>
    </row>
    <row r="177" spans="2:11" ht="12.75" customHeight="1">
      <c r="B177" s="1"/>
      <c r="C177" s="2"/>
      <c r="D177" s="2"/>
      <c r="E177" s="2"/>
      <c r="F177" s="2"/>
      <c r="G177" s="3"/>
      <c r="H177" s="2"/>
      <c r="I177" s="4"/>
      <c r="J177" s="5"/>
      <c r="K177" s="6"/>
    </row>
    <row r="178" spans="2:11" ht="12.75" customHeight="1">
      <c r="B178" s="1"/>
      <c r="C178" s="2"/>
      <c r="D178" s="2"/>
      <c r="E178" s="2"/>
      <c r="F178" s="2"/>
      <c r="G178" s="3"/>
      <c r="H178" s="2"/>
      <c r="I178" s="4"/>
      <c r="J178" s="5"/>
      <c r="K178" s="6"/>
    </row>
    <row r="179" spans="2:11" ht="12.75" customHeight="1">
      <c r="B179" s="1"/>
      <c r="C179" s="2"/>
      <c r="D179" s="2"/>
      <c r="E179" s="2"/>
      <c r="F179" s="2"/>
      <c r="G179" s="3"/>
      <c r="H179" s="2"/>
      <c r="I179" s="4"/>
      <c r="J179" s="5"/>
      <c r="K179" s="6"/>
    </row>
    <row r="180" spans="2:11" ht="12.75" customHeight="1">
      <c r="B180" s="1"/>
      <c r="C180" s="2"/>
      <c r="D180" s="2"/>
      <c r="E180" s="2"/>
      <c r="F180" s="2"/>
      <c r="G180" s="3"/>
      <c r="H180" s="2"/>
      <c r="I180" s="4"/>
      <c r="J180" s="5"/>
      <c r="K180" s="6"/>
    </row>
    <row r="181" spans="2:11" ht="12.75" customHeight="1">
      <c r="B181" s="1"/>
      <c r="C181" s="2"/>
      <c r="D181" s="2"/>
      <c r="E181" s="2"/>
      <c r="F181" s="2"/>
      <c r="G181" s="3"/>
      <c r="H181" s="2"/>
      <c r="I181" s="4"/>
      <c r="J181" s="5"/>
      <c r="K181" s="6"/>
    </row>
    <row r="182" spans="2:11" ht="12.75" customHeight="1">
      <c r="B182" s="1"/>
      <c r="C182" s="2"/>
      <c r="D182" s="2"/>
      <c r="E182" s="2"/>
      <c r="F182" s="2"/>
      <c r="G182" s="3"/>
      <c r="H182" s="2"/>
      <c r="I182" s="4"/>
      <c r="J182" s="5"/>
      <c r="K182" s="6"/>
    </row>
    <row r="183" spans="2:11" ht="12.75" customHeight="1">
      <c r="B183" s="1"/>
      <c r="C183" s="2"/>
      <c r="D183" s="2"/>
      <c r="E183" s="2"/>
      <c r="F183" s="2"/>
      <c r="G183" s="3"/>
      <c r="H183" s="2"/>
      <c r="I183" s="4"/>
      <c r="J183" s="5"/>
      <c r="K183" s="6"/>
    </row>
    <row r="184" spans="2:11" ht="12.75" customHeight="1">
      <c r="B184" s="1"/>
      <c r="C184" s="2"/>
      <c r="D184" s="2"/>
      <c r="E184" s="2"/>
      <c r="F184" s="2"/>
      <c r="G184" s="3"/>
      <c r="H184" s="2"/>
      <c r="I184" s="4"/>
      <c r="J184" s="5"/>
      <c r="K184" s="6"/>
    </row>
    <row r="185" spans="2:11" ht="12.75" customHeight="1">
      <c r="B185" s="1"/>
      <c r="C185" s="2"/>
      <c r="D185" s="2"/>
      <c r="E185" s="2"/>
      <c r="F185" s="2"/>
      <c r="G185" s="3"/>
      <c r="H185" s="2"/>
      <c r="I185" s="4"/>
      <c r="J185" s="5"/>
      <c r="K185" s="6"/>
    </row>
    <row r="186" spans="2:11" ht="12.75" customHeight="1">
      <c r="B186" s="1"/>
      <c r="C186" s="2"/>
      <c r="D186" s="2"/>
      <c r="E186" s="2"/>
      <c r="F186" s="2"/>
      <c r="G186" s="3"/>
      <c r="H186" s="2"/>
      <c r="I186" s="4"/>
      <c r="J186" s="5"/>
      <c r="K186" s="6"/>
    </row>
    <row r="187" spans="2:11" ht="12.75" customHeight="1">
      <c r="B187" s="1"/>
      <c r="C187" s="2"/>
      <c r="D187" s="2"/>
      <c r="E187" s="2"/>
      <c r="F187" s="2"/>
      <c r="G187" s="3"/>
      <c r="H187" s="2"/>
      <c r="I187" s="4"/>
      <c r="J187" s="5"/>
      <c r="K187" s="6"/>
    </row>
    <row r="188" spans="2:11" ht="12.75" customHeight="1">
      <c r="B188" s="1"/>
      <c r="C188" s="2"/>
      <c r="D188" s="2"/>
      <c r="E188" s="2"/>
      <c r="F188" s="2"/>
      <c r="G188" s="3"/>
      <c r="H188" s="2"/>
      <c r="I188" s="4"/>
      <c r="J188" s="5"/>
      <c r="K188" s="6"/>
    </row>
    <row r="189" spans="2:11" ht="12.75" customHeight="1">
      <c r="B189" s="1"/>
      <c r="C189" s="2"/>
      <c r="D189" s="2"/>
      <c r="E189" s="2"/>
      <c r="F189" s="2"/>
      <c r="G189" s="3"/>
      <c r="H189" s="2"/>
      <c r="I189" s="4"/>
      <c r="J189" s="5"/>
      <c r="K189" s="6"/>
    </row>
    <row r="190" spans="2:11" ht="12.75" customHeight="1">
      <c r="B190" s="1"/>
      <c r="C190" s="2"/>
      <c r="D190" s="2"/>
      <c r="E190" s="2"/>
      <c r="F190" s="2"/>
      <c r="G190" s="3"/>
      <c r="H190" s="2"/>
      <c r="I190" s="4"/>
      <c r="J190" s="5"/>
      <c r="K190" s="6"/>
    </row>
    <row r="191" spans="2:11" ht="12.75" customHeight="1">
      <c r="B191" s="1"/>
      <c r="C191" s="2"/>
      <c r="D191" s="2"/>
      <c r="E191" s="2"/>
      <c r="F191" s="2"/>
      <c r="G191" s="3"/>
      <c r="H191" s="2"/>
      <c r="I191" s="4"/>
      <c r="J191" s="5"/>
      <c r="K191" s="6"/>
    </row>
    <row r="192" spans="2:11" ht="12.75" customHeight="1">
      <c r="B192" s="1"/>
      <c r="C192" s="2"/>
      <c r="D192" s="2"/>
      <c r="E192" s="2"/>
      <c r="F192" s="2"/>
      <c r="G192" s="3"/>
      <c r="H192" s="2"/>
      <c r="I192" s="4"/>
      <c r="J192" s="5"/>
      <c r="K192" s="6"/>
    </row>
    <row r="193" spans="2:11" ht="12.75" customHeight="1">
      <c r="B193" s="1"/>
      <c r="C193" s="2"/>
      <c r="D193" s="2"/>
      <c r="E193" s="2"/>
      <c r="F193" s="2"/>
      <c r="G193" s="3"/>
      <c r="H193" s="2"/>
      <c r="I193" s="4"/>
      <c r="J193" s="5"/>
      <c r="K193" s="6"/>
    </row>
    <row r="194" spans="2:11" ht="12.75" customHeight="1">
      <c r="B194" s="1"/>
      <c r="C194" s="2"/>
      <c r="D194" s="2"/>
      <c r="E194" s="2"/>
      <c r="F194" s="2"/>
      <c r="G194" s="3"/>
      <c r="H194" s="2"/>
      <c r="I194" s="4"/>
      <c r="J194" s="5"/>
      <c r="K194" s="6"/>
    </row>
    <row r="195" spans="2:11" ht="12.75" customHeight="1">
      <c r="B195" s="1"/>
      <c r="C195" s="2"/>
      <c r="D195" s="2"/>
      <c r="E195" s="2"/>
      <c r="F195" s="2"/>
      <c r="G195" s="3"/>
      <c r="H195" s="2"/>
      <c r="I195" s="4"/>
      <c r="J195" s="5"/>
      <c r="K195" s="6"/>
    </row>
    <row r="196" spans="2:11" ht="12.75" customHeight="1">
      <c r="B196" s="1"/>
      <c r="C196" s="2"/>
      <c r="D196" s="2"/>
      <c r="E196" s="2"/>
      <c r="F196" s="2"/>
      <c r="G196" s="3"/>
      <c r="H196" s="2"/>
      <c r="I196" s="4"/>
      <c r="J196" s="5"/>
      <c r="K196" s="6"/>
    </row>
    <row r="197" spans="2:11" ht="12.75" customHeight="1">
      <c r="B197" s="1"/>
      <c r="C197" s="2"/>
      <c r="D197" s="2"/>
      <c r="E197" s="2"/>
      <c r="F197" s="2"/>
      <c r="G197" s="3"/>
      <c r="H197" s="2"/>
      <c r="I197" s="4"/>
      <c r="J197" s="5"/>
      <c r="K197" s="6"/>
    </row>
    <row r="198" spans="2:11" ht="12.75" customHeight="1">
      <c r="B198" s="1"/>
      <c r="C198" s="2"/>
      <c r="D198" s="2"/>
      <c r="E198" s="2"/>
      <c r="F198" s="2"/>
      <c r="G198" s="3"/>
      <c r="H198" s="2"/>
      <c r="I198" s="4"/>
      <c r="J198" s="5"/>
      <c r="K198" s="6"/>
    </row>
    <row r="199" spans="2:11" ht="12.75" customHeight="1">
      <c r="B199" s="1"/>
      <c r="C199" s="2"/>
      <c r="D199" s="2"/>
      <c r="E199" s="2"/>
      <c r="F199" s="2"/>
      <c r="G199" s="3"/>
      <c r="H199" s="2"/>
      <c r="I199" s="4"/>
      <c r="J199" s="5"/>
      <c r="K199" s="6"/>
    </row>
    <row r="200" spans="2:11" ht="12.75" customHeight="1">
      <c r="B200" s="1"/>
      <c r="C200" s="2"/>
      <c r="D200" s="2"/>
      <c r="E200" s="2"/>
      <c r="F200" s="2"/>
      <c r="G200" s="3"/>
      <c r="H200" s="2"/>
      <c r="I200" s="4"/>
      <c r="J200" s="5"/>
      <c r="K200" s="6"/>
    </row>
    <row r="201" spans="2:11" ht="12.75" customHeight="1">
      <c r="B201" s="1"/>
      <c r="C201" s="2"/>
      <c r="D201" s="2"/>
      <c r="E201" s="2"/>
      <c r="F201" s="2"/>
      <c r="G201" s="3"/>
      <c r="H201" s="2"/>
      <c r="I201" s="4"/>
      <c r="J201" s="5"/>
      <c r="K201" s="6"/>
    </row>
    <row r="202" spans="2:11" ht="12.75" customHeight="1">
      <c r="B202" s="1"/>
      <c r="C202" s="2"/>
      <c r="D202" s="2"/>
      <c r="E202" s="2"/>
      <c r="F202" s="2"/>
      <c r="G202" s="3"/>
      <c r="H202" s="2"/>
      <c r="I202" s="4"/>
      <c r="J202" s="5"/>
      <c r="K202" s="6"/>
    </row>
    <row r="203" spans="2:11" ht="12.75" customHeight="1">
      <c r="B203" s="1"/>
      <c r="C203" s="2"/>
      <c r="D203" s="2"/>
      <c r="E203" s="2"/>
      <c r="F203" s="2"/>
      <c r="G203" s="3"/>
      <c r="H203" s="2"/>
      <c r="I203" s="4"/>
      <c r="J203" s="5"/>
      <c r="K203" s="6"/>
    </row>
    <row r="204" spans="2:11" ht="12.75" customHeight="1">
      <c r="B204" s="1"/>
      <c r="C204" s="2"/>
      <c r="D204" s="2"/>
      <c r="E204" s="2"/>
      <c r="F204" s="2"/>
      <c r="G204" s="3"/>
      <c r="H204" s="2"/>
      <c r="I204" s="4"/>
      <c r="J204" s="5"/>
      <c r="K204" s="6"/>
    </row>
    <row r="205" spans="2:11" ht="12.75" customHeight="1">
      <c r="B205" s="1"/>
      <c r="C205" s="2"/>
      <c r="D205" s="2"/>
      <c r="E205" s="2"/>
      <c r="F205" s="2"/>
      <c r="G205" s="3"/>
      <c r="H205" s="2"/>
      <c r="I205" s="4"/>
      <c r="J205" s="5"/>
      <c r="K205" s="6"/>
    </row>
    <row r="206" spans="2:11" ht="12.75" customHeight="1">
      <c r="B206" s="1"/>
      <c r="C206" s="2"/>
      <c r="D206" s="2"/>
      <c r="E206" s="2"/>
      <c r="F206" s="2"/>
      <c r="G206" s="3"/>
      <c r="H206" s="2"/>
      <c r="I206" s="4"/>
      <c r="J206" s="5"/>
      <c r="K206" s="6"/>
    </row>
    <row r="207" spans="2:11" ht="12.75" customHeight="1">
      <c r="B207" s="1"/>
      <c r="C207" s="2"/>
      <c r="D207" s="2"/>
      <c r="E207" s="2"/>
      <c r="F207" s="2"/>
      <c r="G207" s="3"/>
      <c r="H207" s="2"/>
      <c r="I207" s="4"/>
      <c r="J207" s="5"/>
      <c r="K207" s="6"/>
    </row>
    <row r="208" spans="2:11" ht="12.75" customHeight="1">
      <c r="B208" s="1"/>
      <c r="C208" s="2"/>
      <c r="D208" s="2"/>
      <c r="E208" s="2"/>
      <c r="F208" s="2"/>
      <c r="G208" s="3"/>
      <c r="H208" s="2"/>
      <c r="I208" s="4"/>
      <c r="J208" s="5"/>
      <c r="K208" s="6"/>
    </row>
    <row r="209" spans="2:11" ht="12.75" customHeight="1">
      <c r="B209" s="1"/>
      <c r="C209" s="2"/>
      <c r="D209" s="2"/>
      <c r="E209" s="2"/>
      <c r="F209" s="2"/>
      <c r="G209" s="3"/>
      <c r="H209" s="2"/>
      <c r="I209" s="4"/>
      <c r="J209" s="5"/>
      <c r="K209" s="6"/>
    </row>
    <row r="210" spans="2:11" ht="12.75" customHeight="1">
      <c r="B210" s="1"/>
      <c r="C210" s="2"/>
      <c r="D210" s="2"/>
      <c r="E210" s="2"/>
      <c r="F210" s="2"/>
      <c r="G210" s="3"/>
      <c r="H210" s="2"/>
      <c r="I210" s="4"/>
      <c r="J210" s="5"/>
      <c r="K210" s="6"/>
    </row>
    <row r="211" spans="2:11" ht="12.75" customHeight="1">
      <c r="B211" s="1"/>
      <c r="C211" s="2"/>
      <c r="D211" s="2"/>
      <c r="E211" s="2"/>
      <c r="F211" s="2"/>
      <c r="G211" s="3"/>
      <c r="H211" s="2"/>
      <c r="I211" s="4"/>
      <c r="J211" s="5"/>
      <c r="K211" s="6"/>
    </row>
    <row r="212" spans="2:11" ht="12.75" customHeight="1">
      <c r="B212" s="1"/>
      <c r="C212" s="2"/>
      <c r="D212" s="2"/>
      <c r="E212" s="2"/>
      <c r="F212" s="2"/>
      <c r="G212" s="3"/>
      <c r="H212" s="2"/>
      <c r="I212" s="4"/>
      <c r="J212" s="5"/>
      <c r="K212" s="6"/>
    </row>
    <row r="213" spans="2:11" ht="12.75" customHeight="1">
      <c r="B213" s="1"/>
      <c r="C213" s="2"/>
      <c r="D213" s="2"/>
      <c r="E213" s="2"/>
      <c r="F213" s="2"/>
      <c r="G213" s="3"/>
      <c r="H213" s="2"/>
      <c r="I213" s="4"/>
      <c r="J213" s="5"/>
      <c r="K213" s="6"/>
    </row>
    <row r="214" spans="2:11" ht="12.75" customHeight="1">
      <c r="B214" s="1"/>
      <c r="C214" s="2"/>
      <c r="D214" s="2"/>
      <c r="E214" s="2"/>
      <c r="F214" s="2"/>
      <c r="G214" s="3"/>
      <c r="H214" s="2"/>
      <c r="I214" s="4"/>
      <c r="J214" s="5"/>
      <c r="K214" s="6"/>
    </row>
    <row r="215" spans="2:11" ht="12.75" customHeight="1">
      <c r="B215" s="1"/>
      <c r="C215" s="2"/>
      <c r="D215" s="2"/>
      <c r="E215" s="2"/>
      <c r="F215" s="2"/>
      <c r="G215" s="3"/>
      <c r="H215" s="2"/>
      <c r="I215" s="4"/>
      <c r="J215" s="5"/>
      <c r="K215" s="6"/>
    </row>
    <row r="216" spans="2:11" ht="12.75" customHeight="1">
      <c r="B216" s="1"/>
      <c r="C216" s="2"/>
      <c r="D216" s="2"/>
      <c r="E216" s="2"/>
      <c r="F216" s="2"/>
      <c r="G216" s="3"/>
      <c r="H216" s="2"/>
      <c r="I216" s="4"/>
      <c r="J216" s="5"/>
      <c r="K216" s="6"/>
    </row>
    <row r="217" spans="2:11" ht="12.75" customHeight="1">
      <c r="B217" s="1"/>
      <c r="C217" s="2"/>
      <c r="D217" s="2"/>
      <c r="E217" s="2"/>
      <c r="F217" s="2"/>
      <c r="G217" s="3"/>
      <c r="H217" s="2"/>
      <c r="I217" s="4"/>
      <c r="J217" s="5"/>
      <c r="K217" s="6"/>
    </row>
    <row r="218" spans="2:11" ht="12.75" customHeight="1">
      <c r="B218" s="1"/>
      <c r="C218" s="2"/>
      <c r="D218" s="2"/>
      <c r="E218" s="2"/>
      <c r="F218" s="2"/>
      <c r="G218" s="3"/>
      <c r="H218" s="2"/>
      <c r="I218" s="4"/>
      <c r="J218" s="5"/>
      <c r="K218" s="6"/>
    </row>
    <row r="219" spans="2:11" ht="12.75" customHeight="1">
      <c r="B219" s="1"/>
      <c r="C219" s="2"/>
      <c r="D219" s="2"/>
      <c r="E219" s="2"/>
      <c r="F219" s="2"/>
      <c r="G219" s="3"/>
      <c r="H219" s="2"/>
      <c r="I219" s="4"/>
      <c r="J219" s="5"/>
      <c r="K219" s="6"/>
    </row>
    <row r="220" spans="2:11" ht="12.75" customHeight="1">
      <c r="B220" s="1"/>
      <c r="C220" s="2"/>
      <c r="D220" s="2"/>
      <c r="E220" s="2"/>
      <c r="F220" s="2"/>
      <c r="G220" s="3"/>
      <c r="H220" s="2"/>
      <c r="I220" s="4"/>
      <c r="J220" s="5"/>
      <c r="K220" s="6"/>
    </row>
    <row r="221" spans="2:11" ht="12.75" customHeight="1">
      <c r="B221" s="1"/>
      <c r="C221" s="2"/>
      <c r="D221" s="2"/>
      <c r="E221" s="2"/>
      <c r="F221" s="2"/>
      <c r="G221" s="3"/>
      <c r="H221" s="2"/>
      <c r="I221" s="4"/>
      <c r="J221" s="5"/>
      <c r="K221" s="6"/>
    </row>
    <row r="222" spans="2:11" ht="12.75" customHeight="1">
      <c r="B222" s="1"/>
      <c r="C222" s="2"/>
      <c r="D222" s="2"/>
      <c r="E222" s="2"/>
      <c r="F222" s="2"/>
      <c r="G222" s="3"/>
      <c r="H222" s="2"/>
      <c r="I222" s="4"/>
      <c r="J222" s="5"/>
      <c r="K222" s="6"/>
    </row>
    <row r="223" spans="2:11" ht="12.75" customHeight="1">
      <c r="B223" s="1"/>
      <c r="C223" s="2"/>
      <c r="D223" s="2"/>
      <c r="E223" s="2"/>
      <c r="F223" s="2"/>
      <c r="G223" s="3"/>
      <c r="H223" s="2"/>
      <c r="I223" s="4"/>
      <c r="J223" s="5"/>
      <c r="K223" s="6"/>
    </row>
    <row r="224" spans="2:11" ht="12.75" customHeight="1">
      <c r="B224" s="1"/>
      <c r="C224" s="2"/>
      <c r="D224" s="2"/>
      <c r="E224" s="2"/>
      <c r="F224" s="2"/>
      <c r="G224" s="3"/>
      <c r="H224" s="2"/>
      <c r="I224" s="4"/>
      <c r="J224" s="5"/>
      <c r="K224" s="6"/>
    </row>
    <row r="225" spans="2:11" ht="12.75" customHeight="1">
      <c r="B225" s="1"/>
      <c r="C225" s="2"/>
      <c r="D225" s="2"/>
      <c r="E225" s="2"/>
      <c r="F225" s="2"/>
      <c r="G225" s="3"/>
      <c r="H225" s="2"/>
      <c r="I225" s="4"/>
      <c r="J225" s="5"/>
      <c r="K225" s="6"/>
    </row>
    <row r="226" spans="2:11" ht="12.75" customHeight="1">
      <c r="B226" s="1"/>
      <c r="C226" s="2"/>
      <c r="D226" s="2"/>
      <c r="E226" s="2"/>
      <c r="F226" s="2"/>
      <c r="G226" s="3"/>
      <c r="H226" s="2"/>
      <c r="I226" s="4"/>
      <c r="J226" s="5"/>
      <c r="K226" s="6"/>
    </row>
    <row r="227" spans="2:11" ht="12.75" customHeight="1">
      <c r="B227" s="1"/>
      <c r="C227" s="2"/>
      <c r="D227" s="2"/>
      <c r="E227" s="2"/>
      <c r="F227" s="2"/>
      <c r="G227" s="3"/>
      <c r="H227" s="2"/>
      <c r="I227" s="4"/>
      <c r="J227" s="5"/>
      <c r="K227" s="6"/>
    </row>
    <row r="228" spans="2:11" ht="12.75" customHeight="1">
      <c r="B228" s="1"/>
      <c r="C228" s="2"/>
      <c r="D228" s="2"/>
      <c r="E228" s="2"/>
      <c r="F228" s="2"/>
      <c r="G228" s="3"/>
      <c r="H228" s="2"/>
      <c r="I228" s="4"/>
      <c r="J228" s="5"/>
      <c r="K228" s="6"/>
    </row>
    <row r="229" spans="2:11" ht="12.75" customHeight="1">
      <c r="B229" s="1"/>
      <c r="C229" s="2"/>
      <c r="D229" s="2"/>
      <c r="E229" s="2"/>
      <c r="F229" s="2"/>
      <c r="G229" s="3"/>
      <c r="H229" s="2"/>
      <c r="I229" s="4"/>
      <c r="J229" s="5"/>
      <c r="K229" s="6"/>
    </row>
    <row r="230" spans="2:11" ht="12.75" customHeight="1">
      <c r="B230" s="1"/>
      <c r="C230" s="2"/>
      <c r="D230" s="2"/>
      <c r="E230" s="2"/>
      <c r="F230" s="2"/>
      <c r="G230" s="3"/>
      <c r="H230" s="2"/>
      <c r="I230" s="4"/>
      <c r="J230" s="5"/>
      <c r="K230" s="6"/>
    </row>
    <row r="231" spans="2:11" ht="12.75" customHeight="1">
      <c r="B231" s="1"/>
      <c r="C231" s="2"/>
      <c r="D231" s="2"/>
      <c r="E231" s="2"/>
      <c r="F231" s="2"/>
      <c r="G231" s="3"/>
      <c r="H231" s="2"/>
      <c r="I231" s="4"/>
      <c r="J231" s="5"/>
      <c r="K231" s="6"/>
    </row>
    <row r="232" spans="2:11" ht="12.75" customHeight="1">
      <c r="B232" s="1"/>
      <c r="C232" s="2"/>
      <c r="D232" s="2"/>
      <c r="E232" s="2"/>
      <c r="F232" s="2"/>
      <c r="G232" s="3"/>
      <c r="H232" s="2"/>
      <c r="I232" s="4"/>
      <c r="J232" s="5"/>
      <c r="K232" s="6"/>
    </row>
    <row r="233" spans="2:11" ht="12.75" customHeight="1">
      <c r="B233" s="1"/>
      <c r="C233" s="2"/>
      <c r="D233" s="2"/>
      <c r="E233" s="2"/>
      <c r="F233" s="2"/>
      <c r="G233" s="3"/>
      <c r="H233" s="2"/>
      <c r="I233" s="4"/>
      <c r="J233" s="5"/>
      <c r="K233" s="6"/>
    </row>
    <row r="234" spans="2:11" ht="12.75" customHeight="1">
      <c r="B234" s="1"/>
      <c r="C234" s="2"/>
      <c r="D234" s="2"/>
      <c r="E234" s="2"/>
      <c r="F234" s="2"/>
      <c r="G234" s="3"/>
      <c r="H234" s="2"/>
      <c r="I234" s="4"/>
      <c r="J234" s="5"/>
      <c r="K234" s="6"/>
    </row>
    <row r="235" spans="2:11" ht="12.75" customHeight="1">
      <c r="B235" s="1"/>
      <c r="C235" s="2"/>
      <c r="D235" s="2"/>
      <c r="E235" s="2"/>
      <c r="F235" s="2"/>
      <c r="G235" s="3"/>
      <c r="H235" s="2"/>
      <c r="I235" s="4"/>
      <c r="J235" s="5"/>
      <c r="K235" s="6"/>
    </row>
    <row r="236" spans="2:11" ht="12.75" customHeight="1">
      <c r="B236" s="1"/>
      <c r="C236" s="2"/>
      <c r="D236" s="2"/>
      <c r="E236" s="2"/>
      <c r="F236" s="2"/>
      <c r="G236" s="3"/>
      <c r="H236" s="2"/>
      <c r="I236" s="4"/>
      <c r="J236" s="5"/>
      <c r="K236" s="6"/>
    </row>
    <row r="237" spans="2:11" ht="12.75" customHeight="1">
      <c r="B237" s="1"/>
      <c r="C237" s="2"/>
      <c r="D237" s="2"/>
      <c r="E237" s="2"/>
      <c r="F237" s="2"/>
      <c r="G237" s="3"/>
      <c r="H237" s="2"/>
      <c r="I237" s="4"/>
      <c r="J237" s="5"/>
      <c r="K237" s="6"/>
    </row>
    <row r="238" spans="2:11" ht="12.75" customHeight="1">
      <c r="B238" s="1"/>
      <c r="C238" s="2"/>
      <c r="D238" s="2"/>
      <c r="E238" s="2"/>
      <c r="F238" s="2"/>
      <c r="G238" s="3"/>
      <c r="H238" s="2"/>
      <c r="I238" s="4"/>
      <c r="J238" s="5"/>
      <c r="K238" s="6"/>
    </row>
    <row r="239" spans="2:11" ht="12.75" customHeight="1">
      <c r="B239" s="1"/>
      <c r="C239" s="2"/>
      <c r="D239" s="2"/>
      <c r="E239" s="2"/>
      <c r="F239" s="2"/>
      <c r="G239" s="3"/>
      <c r="H239" s="2"/>
      <c r="I239" s="4"/>
      <c r="J239" s="5"/>
      <c r="K239" s="6"/>
    </row>
    <row r="240" spans="2:11" ht="12.75" customHeight="1">
      <c r="B240" s="1"/>
      <c r="C240" s="2"/>
      <c r="D240" s="2"/>
      <c r="E240" s="2"/>
      <c r="F240" s="2"/>
      <c r="G240" s="3"/>
      <c r="H240" s="2"/>
      <c r="I240" s="4"/>
      <c r="J240" s="5"/>
      <c r="K240" s="6"/>
    </row>
    <row r="241" spans="2:11" ht="12.75" customHeight="1">
      <c r="B241" s="1"/>
      <c r="C241" s="2"/>
      <c r="D241" s="2"/>
      <c r="E241" s="2"/>
      <c r="F241" s="2"/>
      <c r="G241" s="3"/>
      <c r="H241" s="2"/>
      <c r="I241" s="4"/>
      <c r="J241" s="5"/>
      <c r="K241" s="6"/>
    </row>
    <row r="242" spans="2:11" ht="12.75" customHeight="1">
      <c r="B242" s="1"/>
      <c r="C242" s="2"/>
      <c r="D242" s="2"/>
      <c r="E242" s="2"/>
      <c r="F242" s="2"/>
      <c r="G242" s="3"/>
      <c r="H242" s="2"/>
      <c r="I242" s="4"/>
      <c r="J242" s="5"/>
      <c r="K242" s="6"/>
    </row>
    <row r="243" spans="2:11" ht="12.75" customHeight="1">
      <c r="B243" s="1"/>
      <c r="C243" s="2"/>
      <c r="D243" s="2"/>
      <c r="E243" s="2"/>
      <c r="F243" s="2"/>
      <c r="G243" s="3"/>
      <c r="H243" s="2"/>
      <c r="I243" s="4"/>
      <c r="J243" s="5"/>
      <c r="K243" s="6"/>
    </row>
    <row r="244" spans="2:11" ht="12.75" customHeight="1">
      <c r="B244" s="1"/>
      <c r="C244" s="2"/>
      <c r="D244" s="2"/>
      <c r="E244" s="2"/>
      <c r="F244" s="2"/>
      <c r="G244" s="3"/>
      <c r="H244" s="2"/>
      <c r="I244" s="4"/>
      <c r="J244" s="5"/>
      <c r="K244" s="6"/>
    </row>
    <row r="245" spans="2:11" ht="12.75" customHeight="1">
      <c r="B245" s="1"/>
      <c r="C245" s="2"/>
      <c r="D245" s="2"/>
      <c r="E245" s="2"/>
      <c r="F245" s="2"/>
      <c r="G245" s="3"/>
      <c r="H245" s="2"/>
      <c r="I245" s="4"/>
      <c r="J245" s="5"/>
      <c r="K245" s="6"/>
    </row>
    <row r="246" spans="2:11" ht="12.75" customHeight="1">
      <c r="B246" s="1"/>
      <c r="C246" s="2"/>
      <c r="D246" s="2"/>
      <c r="E246" s="2"/>
      <c r="F246" s="2"/>
      <c r="G246" s="3"/>
      <c r="H246" s="2"/>
      <c r="I246" s="4"/>
      <c r="J246" s="5"/>
      <c r="K246" s="6"/>
    </row>
    <row r="247" spans="2:11" ht="12.75" customHeight="1">
      <c r="B247" s="1"/>
      <c r="C247" s="2"/>
      <c r="D247" s="2"/>
      <c r="E247" s="2"/>
      <c r="F247" s="2"/>
      <c r="G247" s="3"/>
      <c r="H247" s="2"/>
      <c r="I247" s="4"/>
      <c r="J247" s="5"/>
      <c r="K247" s="6"/>
    </row>
    <row r="248" spans="2:11" ht="12.75" customHeight="1">
      <c r="B248" s="1"/>
      <c r="C248" s="2"/>
      <c r="D248" s="2"/>
      <c r="E248" s="2"/>
      <c r="F248" s="2"/>
      <c r="G248" s="3"/>
      <c r="H248" s="2"/>
      <c r="I248" s="4"/>
      <c r="J248" s="5"/>
      <c r="K248" s="6"/>
    </row>
    <row r="249" spans="2:11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2:11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2:11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2:11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2:11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2:11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2:11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2:11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00"/>
  <sheetViews>
    <sheetView topLeftCell="A28" workbookViewId="0">
      <selection activeCell="D43" sqref="D43"/>
    </sheetView>
  </sheetViews>
  <sheetFormatPr defaultColWidth="12.5703125" defaultRowHeight="15" customHeight="1"/>
  <cols>
    <col min="1" max="1" width="5" customWidth="1"/>
    <col min="2" max="2" width="11.7109375" customWidth="1"/>
    <col min="3" max="8" width="9.140625" customWidth="1"/>
    <col min="9" max="9" width="9.5703125" customWidth="1"/>
    <col min="10" max="10" width="9.28515625" customWidth="1"/>
    <col min="11" max="11" width="8.7109375" customWidth="1"/>
    <col min="12" max="26" width="8" customWidth="1"/>
  </cols>
  <sheetData>
    <row r="1" spans="1:11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11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11" ht="12.75" customHeight="1">
      <c r="B3" s="7">
        <f>JAN!B3</f>
        <v>2025</v>
      </c>
      <c r="C3" s="8" t="s">
        <v>0</v>
      </c>
      <c r="D3" s="2"/>
      <c r="E3" s="2"/>
      <c r="F3" s="2"/>
      <c r="G3" s="3"/>
      <c r="H3" s="2"/>
      <c r="I3" s="4"/>
      <c r="J3" s="5"/>
      <c r="K3" s="6"/>
    </row>
    <row r="4" spans="1:11" ht="12.75" customHeight="1">
      <c r="B4" s="1"/>
      <c r="C4" s="2"/>
      <c r="D4" s="2"/>
      <c r="E4" s="2"/>
      <c r="F4" s="2"/>
      <c r="G4" s="3"/>
      <c r="H4" s="2"/>
      <c r="I4" s="4"/>
      <c r="J4" s="5"/>
      <c r="K4" s="6"/>
    </row>
    <row r="5" spans="1:11" ht="25.5" customHeight="1">
      <c r="A5" s="9" t="s">
        <v>1</v>
      </c>
      <c r="B5" s="10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1"/>
      <c r="I5" s="13" t="s">
        <v>8</v>
      </c>
      <c r="J5" s="14" t="s">
        <v>9</v>
      </c>
      <c r="K5" s="15" t="s">
        <v>10</v>
      </c>
    </row>
    <row r="6" spans="1:11" ht="12.75" customHeight="1">
      <c r="A6" s="16">
        <f>+'Year 2025'!A37</f>
        <v>32</v>
      </c>
      <c r="B6" s="17">
        <f>+'Year 2025'!B37</f>
        <v>45689</v>
      </c>
      <c r="C6" s="16">
        <f>'Year 2025'!C37</f>
        <v>41</v>
      </c>
      <c r="D6" s="16">
        <f>'Year 2025'!D37</f>
        <v>14</v>
      </c>
      <c r="E6" s="18">
        <f>'Year 2025'!E37</f>
        <v>0</v>
      </c>
      <c r="F6" s="19">
        <f>'Year 2025'!F37</f>
        <v>0</v>
      </c>
      <c r="G6" s="19">
        <f>+'Year 2025'!G37</f>
        <v>0</v>
      </c>
      <c r="H6" s="20"/>
      <c r="I6" s="4"/>
      <c r="J6" s="5"/>
      <c r="K6" s="6"/>
    </row>
    <row r="7" spans="1:11" ht="12.75" customHeight="1">
      <c r="A7" s="16">
        <f>+'Year 2025'!A38</f>
        <v>33</v>
      </c>
      <c r="B7" s="17">
        <f>+'Year 2025'!B38</f>
        <v>45690</v>
      </c>
      <c r="C7" s="16">
        <f>'Year 2025'!C38</f>
        <v>27</v>
      </c>
      <c r="D7" s="16">
        <f>'Year 2025'!D38</f>
        <v>14</v>
      </c>
      <c r="E7" s="18">
        <f>'Year 2025'!E38</f>
        <v>0.02</v>
      </c>
      <c r="F7" s="19">
        <f>'Year 2025'!F38</f>
        <v>0.3</v>
      </c>
      <c r="G7" s="19">
        <f>+'Year 2025'!G38</f>
        <v>0</v>
      </c>
      <c r="H7" s="20"/>
      <c r="I7" s="4"/>
      <c r="J7" s="5"/>
      <c r="K7" s="6"/>
    </row>
    <row r="8" spans="1:11" ht="12.75" customHeight="1">
      <c r="A8" s="16">
        <f>+'Year 2025'!A39</f>
        <v>34</v>
      </c>
      <c r="B8" s="17">
        <f>+'Year 2025'!B39</f>
        <v>45691</v>
      </c>
      <c r="C8" s="16">
        <f>'Year 2025'!C39</f>
        <v>33</v>
      </c>
      <c r="D8" s="16">
        <f>'Year 2025'!D39</f>
        <v>27</v>
      </c>
      <c r="E8" s="18">
        <f>'Year 2025'!E39</f>
        <v>0.17</v>
      </c>
      <c r="F8" s="19">
        <f>'Year 2025'!F39</f>
        <v>2.8</v>
      </c>
      <c r="G8" s="19">
        <f>+'Year 2025'!G39</f>
        <v>0</v>
      </c>
      <c r="H8" s="20"/>
      <c r="I8" s="4"/>
      <c r="J8" s="5"/>
      <c r="K8" s="6"/>
    </row>
    <row r="9" spans="1:11" ht="12.75" customHeight="1">
      <c r="A9" s="16">
        <f>+'Year 2025'!A40</f>
        <v>35</v>
      </c>
      <c r="B9" s="17">
        <f>+'Year 2025'!B40</f>
        <v>45692</v>
      </c>
      <c r="C9" s="16">
        <f>'Year 2025'!C40</f>
        <v>29</v>
      </c>
      <c r="D9" s="16">
        <f>'Year 2025'!D40</f>
        <v>-3</v>
      </c>
      <c r="E9" s="18">
        <f>'Year 2025'!E40</f>
        <v>0.08</v>
      </c>
      <c r="F9" s="19">
        <f>'Year 2025'!F40</f>
        <v>0.5</v>
      </c>
      <c r="G9" s="19">
        <f>+'Year 2025'!G40</f>
        <v>0</v>
      </c>
      <c r="H9" s="20"/>
      <c r="I9" s="4"/>
      <c r="J9" s="5"/>
      <c r="K9" s="6"/>
    </row>
    <row r="10" spans="1:11" ht="12.75" customHeight="1">
      <c r="A10" s="16">
        <f>+'Year 2025'!A41</f>
        <v>36</v>
      </c>
      <c r="B10" s="17">
        <f>+'Year 2025'!B41</f>
        <v>45693</v>
      </c>
      <c r="C10" s="16">
        <f>'Year 2025'!C41</f>
        <v>7</v>
      </c>
      <c r="D10" s="16">
        <f>'Year 2025'!D41</f>
        <v>-3</v>
      </c>
      <c r="E10" s="18">
        <f>'Year 2025'!E41</f>
        <v>0</v>
      </c>
      <c r="F10" s="19">
        <f>'Year 2025'!F41</f>
        <v>0</v>
      </c>
      <c r="G10" s="19">
        <f>+'Year 2025'!G41</f>
        <v>0</v>
      </c>
      <c r="H10" s="20"/>
      <c r="I10" s="4"/>
      <c r="J10" s="5"/>
      <c r="K10" s="6"/>
    </row>
    <row r="11" spans="1:11" ht="12.75" customHeight="1">
      <c r="A11" s="16">
        <f>+'Year 2025'!A42</f>
        <v>37</v>
      </c>
      <c r="B11" s="17">
        <f>+'Year 2025'!B42</f>
        <v>45694</v>
      </c>
      <c r="C11" s="16">
        <f>'Year 2025'!C42</f>
        <v>22</v>
      </c>
      <c r="D11" s="16">
        <f>'Year 2025'!D42</f>
        <v>2</v>
      </c>
      <c r="E11" s="18">
        <f>'Year 2025'!E42</f>
        <v>0.02</v>
      </c>
      <c r="F11" s="19">
        <f>'Year 2025'!F42</f>
        <v>0.1</v>
      </c>
      <c r="G11" s="19">
        <f>+'Year 2025'!G42</f>
        <v>0</v>
      </c>
      <c r="H11" s="20"/>
      <c r="I11" s="4"/>
      <c r="J11" s="5"/>
      <c r="K11" s="6"/>
    </row>
    <row r="12" spans="1:11" ht="12.75" customHeight="1">
      <c r="A12" s="16">
        <f>+'Year 2025'!A43</f>
        <v>38</v>
      </c>
      <c r="B12" s="17">
        <f>+'Year 2025'!B43</f>
        <v>45695</v>
      </c>
      <c r="C12" s="16">
        <f>'Year 2025'!C43</f>
        <v>24</v>
      </c>
      <c r="D12" s="16">
        <f>'Year 2025'!D43</f>
        <v>4</v>
      </c>
      <c r="E12" s="18">
        <f>'Year 2025'!E43</f>
        <v>0</v>
      </c>
      <c r="F12" s="19">
        <f>'Year 2025'!F43</f>
        <v>0</v>
      </c>
      <c r="G12" s="19">
        <f>+'Year 2025'!G43</f>
        <v>0</v>
      </c>
      <c r="H12" s="20"/>
      <c r="I12" s="4"/>
      <c r="J12" s="5"/>
      <c r="K12" s="6"/>
    </row>
    <row r="13" spans="1:11" ht="12.75" customHeight="1">
      <c r="A13" s="16">
        <f>+'Year 2025'!A44</f>
        <v>39</v>
      </c>
      <c r="B13" s="17">
        <f>+'Year 2025'!B44</f>
        <v>45696</v>
      </c>
      <c r="C13" s="16">
        <f>'Year 2025'!C44</f>
        <v>23</v>
      </c>
      <c r="D13" s="16">
        <f>'Year 2025'!D44</f>
        <v>5</v>
      </c>
      <c r="E13" s="18">
        <f>'Year 2025'!E44</f>
        <v>0.14000000000000001</v>
      </c>
      <c r="F13" s="19">
        <f>'Year 2025'!F44</f>
        <v>4</v>
      </c>
      <c r="G13" s="19">
        <f>+'Year 2025'!G44</f>
        <v>0</v>
      </c>
      <c r="H13" s="20"/>
      <c r="I13" s="4"/>
      <c r="J13" s="5"/>
      <c r="K13" s="6"/>
    </row>
    <row r="14" spans="1:11" ht="12.75" customHeight="1">
      <c r="A14" s="16">
        <f>+'Year 2025'!A45</f>
        <v>40</v>
      </c>
      <c r="B14" s="17">
        <f>+'Year 2025'!B45</f>
        <v>45697</v>
      </c>
      <c r="C14" s="16">
        <f>'Year 2025'!C45</f>
        <v>24</v>
      </c>
      <c r="D14" s="16">
        <f>'Year 2025'!D45</f>
        <v>2</v>
      </c>
      <c r="E14" s="18">
        <f>'Year 2025'!E45</f>
        <v>0.08</v>
      </c>
      <c r="F14" s="19">
        <f>'Year 2025'!F45</f>
        <v>1.4</v>
      </c>
      <c r="G14" s="19">
        <f>+'Year 2025'!G45</f>
        <v>0</v>
      </c>
      <c r="H14" s="20"/>
      <c r="I14" s="4"/>
      <c r="J14" s="5"/>
      <c r="K14" s="6"/>
    </row>
    <row r="15" spans="1:11" ht="12.75" customHeight="1">
      <c r="A15" s="16">
        <f>+'Year 2025'!A46</f>
        <v>41</v>
      </c>
      <c r="B15" s="17">
        <f>+'Year 2025'!B46</f>
        <v>45698</v>
      </c>
      <c r="C15" s="16">
        <f>'Year 2025'!C46</f>
        <v>15</v>
      </c>
      <c r="D15" s="16">
        <f>'Year 2025'!D46</f>
        <v>0</v>
      </c>
      <c r="E15" s="18">
        <f>'Year 2025'!E46</f>
        <v>0</v>
      </c>
      <c r="F15" s="19">
        <f>'Year 2025'!F46</f>
        <v>0</v>
      </c>
      <c r="G15" s="19">
        <f>+'Year 2025'!G46</f>
        <v>0</v>
      </c>
      <c r="H15" s="20"/>
      <c r="I15" s="4"/>
      <c r="J15" s="5"/>
      <c r="K15" s="6"/>
    </row>
    <row r="16" spans="1:11" ht="12.75" customHeight="1">
      <c r="A16" s="16">
        <f>+'Year 2025'!A47</f>
        <v>42</v>
      </c>
      <c r="B16" s="17">
        <f>+'Year 2025'!B47</f>
        <v>45699</v>
      </c>
      <c r="C16" s="16">
        <f>'Year 2025'!C47</f>
        <v>20</v>
      </c>
      <c r="D16" s="16">
        <f>'Year 2025'!D47</f>
        <v>-5</v>
      </c>
      <c r="E16" s="18">
        <f>'Year 2025'!E47</f>
        <v>0</v>
      </c>
      <c r="F16" s="19">
        <f>'Year 2025'!F47</f>
        <v>0</v>
      </c>
      <c r="G16" s="19">
        <f>+'Year 2025'!G47</f>
        <v>0</v>
      </c>
      <c r="H16" s="20"/>
      <c r="I16" s="4"/>
      <c r="J16" s="5"/>
      <c r="K16" s="6"/>
    </row>
    <row r="17" spans="1:12" ht="12.75" customHeight="1">
      <c r="A17" s="16">
        <f>+'Year 2025'!A48</f>
        <v>43</v>
      </c>
      <c r="B17" s="17">
        <f>+'Year 2025'!B48</f>
        <v>45700</v>
      </c>
      <c r="C17" s="16">
        <f>'Year 2025'!C48</f>
        <v>9</v>
      </c>
      <c r="D17" s="16">
        <f>'Year 2025'!D48</f>
        <v>-4</v>
      </c>
      <c r="E17" s="18">
        <f>'Year 2025'!E48</f>
        <v>0</v>
      </c>
      <c r="F17" s="19">
        <f>'Year 2025'!F48</f>
        <v>0</v>
      </c>
      <c r="G17" s="19">
        <f>+'Year 2025'!G48</f>
        <v>0</v>
      </c>
      <c r="H17" s="20"/>
      <c r="I17" s="4"/>
      <c r="J17" s="5"/>
      <c r="K17" s="6"/>
    </row>
    <row r="18" spans="1:12" ht="12.75" customHeight="1">
      <c r="A18" s="16">
        <f>+'Year 2025'!A49</f>
        <v>44</v>
      </c>
      <c r="B18" s="17">
        <f>+'Year 2025'!B49</f>
        <v>45701</v>
      </c>
      <c r="C18" s="16">
        <f>'Year 2025'!C49</f>
        <v>12</v>
      </c>
      <c r="D18" s="16">
        <f>'Year 2025'!D49</f>
        <v>-4</v>
      </c>
      <c r="E18" s="18">
        <f>'Year 2025'!E49</f>
        <v>7.0000000000000007E-2</v>
      </c>
      <c r="F18" s="19">
        <f>'Year 2025'!F49</f>
        <v>1</v>
      </c>
      <c r="G18" s="19">
        <f>+'Year 2025'!G49</f>
        <v>0</v>
      </c>
      <c r="H18" s="20"/>
      <c r="I18" s="4"/>
      <c r="J18" s="5"/>
      <c r="K18" s="6"/>
    </row>
    <row r="19" spans="1:12" ht="12.75" customHeight="1">
      <c r="A19" s="16">
        <f>+'Year 2025'!A50</f>
        <v>45</v>
      </c>
      <c r="B19" s="17">
        <f>+'Year 2025'!B50</f>
        <v>45702</v>
      </c>
      <c r="C19" s="16">
        <f>'Year 2025'!C50</f>
        <v>9</v>
      </c>
      <c r="D19" s="16">
        <f>'Year 2025'!D50</f>
        <v>-7</v>
      </c>
      <c r="E19" s="18">
        <f>'Year 2025'!E50</f>
        <v>0</v>
      </c>
      <c r="F19" s="19">
        <f>'Year 2025'!F50</f>
        <v>0</v>
      </c>
      <c r="G19" s="19">
        <f>+'Year 2025'!G50</f>
        <v>0</v>
      </c>
      <c r="H19" s="20"/>
      <c r="I19" s="4"/>
      <c r="J19" s="5"/>
      <c r="K19" s="6"/>
    </row>
    <row r="20" spans="1:12" ht="12.75" customHeight="1">
      <c r="A20" s="16">
        <f>+'Year 2025'!A51</f>
        <v>46</v>
      </c>
      <c r="B20" s="17">
        <f>+'Year 2025'!B51</f>
        <v>45703</v>
      </c>
      <c r="C20" s="16">
        <f>'Year 2025'!C51</f>
        <v>20</v>
      </c>
      <c r="D20" s="16">
        <f>'Year 2025'!D51</f>
        <v>-2</v>
      </c>
      <c r="E20" s="18">
        <f>'Year 2025'!E51</f>
        <v>0.1</v>
      </c>
      <c r="F20" s="19">
        <f>'Year 2025'!F51</f>
        <v>2.6</v>
      </c>
      <c r="G20" s="19">
        <f>+'Year 2025'!G51</f>
        <v>0</v>
      </c>
      <c r="H20" s="20"/>
      <c r="I20" s="4"/>
      <c r="J20" s="5"/>
      <c r="K20" s="6"/>
    </row>
    <row r="21" spans="1:12" ht="12.75" customHeight="1">
      <c r="A21" s="16">
        <f>+'Year 2025'!A52</f>
        <v>47</v>
      </c>
      <c r="B21" s="17">
        <f>+'Year 2025'!B52</f>
        <v>45704</v>
      </c>
      <c r="C21" s="16">
        <f>'Year 2025'!C52</f>
        <v>24</v>
      </c>
      <c r="D21" s="16">
        <f>'Year 2025'!D52</f>
        <v>12</v>
      </c>
      <c r="E21" s="18">
        <f>'Year 2025'!E52</f>
        <v>0.02</v>
      </c>
      <c r="F21" s="19">
        <f>'Year 2025'!F52</f>
        <v>0.3</v>
      </c>
      <c r="G21" s="19">
        <f>+'Year 2025'!G52</f>
        <v>0</v>
      </c>
      <c r="H21" s="20"/>
      <c r="I21" s="47"/>
      <c r="J21" s="5"/>
      <c r="K21" s="6"/>
    </row>
    <row r="22" spans="1:12" ht="12.75" customHeight="1">
      <c r="A22" s="16">
        <f>+'Year 2025'!A53</f>
        <v>48</v>
      </c>
      <c r="B22" s="17">
        <f>+'Year 2025'!B53</f>
        <v>45705</v>
      </c>
      <c r="C22" s="16">
        <f>'Year 2025'!C53</f>
        <v>14</v>
      </c>
      <c r="D22" s="16">
        <f>'Year 2025'!D53</f>
        <v>-10</v>
      </c>
      <c r="E22" s="18">
        <f>'Year 2025'!E53</f>
        <v>0</v>
      </c>
      <c r="F22" s="19">
        <f>'Year 2025'!F53</f>
        <v>0</v>
      </c>
      <c r="G22" s="19">
        <f>+'Year 2025'!G53</f>
        <v>0</v>
      </c>
      <c r="H22" s="20"/>
      <c r="I22" s="4"/>
      <c r="J22" s="5"/>
      <c r="K22" s="6"/>
    </row>
    <row r="23" spans="1:12" ht="12.75" customHeight="1">
      <c r="A23" s="16">
        <f>+'Year 2025'!A54</f>
        <v>49</v>
      </c>
      <c r="B23" s="17">
        <f>+'Year 2025'!B54</f>
        <v>45706</v>
      </c>
      <c r="C23" s="16">
        <f>'Year 2025'!C54</f>
        <v>-1</v>
      </c>
      <c r="D23" s="16">
        <f>'Year 2025'!D54</f>
        <v>-18</v>
      </c>
      <c r="E23" s="18">
        <f>'Year 2025'!E54</f>
        <v>0</v>
      </c>
      <c r="F23" s="19">
        <f>'Year 2025'!F54</f>
        <v>0</v>
      </c>
      <c r="G23" s="19">
        <f>+'Year 2025'!G54</f>
        <v>0</v>
      </c>
      <c r="H23" s="20"/>
      <c r="I23" s="4"/>
      <c r="J23" s="5"/>
      <c r="K23" s="6"/>
    </row>
    <row r="24" spans="1:12" ht="12.75" customHeight="1">
      <c r="A24" s="16">
        <f>+'Year 2025'!A55</f>
        <v>50</v>
      </c>
      <c r="B24" s="17">
        <f>+'Year 2025'!B55</f>
        <v>45707</v>
      </c>
      <c r="C24" s="16">
        <f>'Year 2025'!C55</f>
        <v>4</v>
      </c>
      <c r="D24" s="16">
        <f>'Year 2025'!D55</f>
        <v>-14</v>
      </c>
      <c r="E24" s="18">
        <f>'Year 2025'!E55</f>
        <v>0</v>
      </c>
      <c r="F24" s="19">
        <f>'Year 2025'!F55</f>
        <v>0</v>
      </c>
      <c r="G24" s="19">
        <f>+'Year 2025'!G55</f>
        <v>0</v>
      </c>
      <c r="H24" s="20"/>
      <c r="I24" s="4"/>
      <c r="J24" s="5"/>
      <c r="K24" s="6"/>
    </row>
    <row r="25" spans="1:12" ht="12.75" customHeight="1">
      <c r="A25" s="16">
        <f>+'Year 2025'!A56</f>
        <v>51</v>
      </c>
      <c r="B25" s="17">
        <f>+'Year 2025'!B56</f>
        <v>45708</v>
      </c>
      <c r="C25" s="16">
        <f>'Year 2025'!C56</f>
        <v>8</v>
      </c>
      <c r="D25" s="16">
        <f>'Year 2025'!D56</f>
        <v>-8</v>
      </c>
      <c r="E25" s="18" t="str">
        <f>'Year 2025'!E56</f>
        <v>T</v>
      </c>
      <c r="F25" s="19" t="str">
        <f>'Year 2025'!F56</f>
        <v>T</v>
      </c>
      <c r="G25" s="19">
        <f>+'Year 2025'!G56</f>
        <v>0</v>
      </c>
      <c r="H25" s="20"/>
      <c r="I25" s="4"/>
      <c r="J25" s="5"/>
      <c r="K25" s="6"/>
    </row>
    <row r="26" spans="1:12" ht="12.75" customHeight="1">
      <c r="A26" s="16">
        <f>+'Year 2025'!A57</f>
        <v>52</v>
      </c>
      <c r="B26" s="17">
        <f>+'Year 2025'!B57</f>
        <v>45709</v>
      </c>
      <c r="C26" s="16">
        <f>'Year 2025'!C57</f>
        <v>24</v>
      </c>
      <c r="D26" s="16">
        <f>'Year 2025'!D57</f>
        <v>-2</v>
      </c>
      <c r="E26" s="18">
        <f>'Year 2025'!E57</f>
        <v>0</v>
      </c>
      <c r="F26" s="19">
        <f>'Year 2025'!F57</f>
        <v>0</v>
      </c>
      <c r="G26" s="19">
        <f>+'Year 2025'!G57</f>
        <v>0</v>
      </c>
      <c r="H26" s="20"/>
      <c r="I26" s="4"/>
      <c r="J26" s="5"/>
      <c r="K26" s="6"/>
    </row>
    <row r="27" spans="1:12" ht="12.75" customHeight="1">
      <c r="A27" s="16">
        <f>+'Year 2025'!A58</f>
        <v>53</v>
      </c>
      <c r="B27" s="17">
        <f>+'Year 2025'!B58</f>
        <v>45710</v>
      </c>
      <c r="C27" s="16">
        <f>'Year 2025'!C58</f>
        <v>26</v>
      </c>
      <c r="D27" s="16">
        <f>'Year 2025'!D58</f>
        <v>3</v>
      </c>
      <c r="E27" s="18">
        <f>'Year 2025'!E58</f>
        <v>0</v>
      </c>
      <c r="F27" s="19">
        <f>'Year 2025'!F58</f>
        <v>0</v>
      </c>
      <c r="G27" s="19">
        <f>+'Year 2025'!G58</f>
        <v>0</v>
      </c>
      <c r="H27" s="20"/>
      <c r="I27" s="48"/>
      <c r="J27" s="49"/>
      <c r="K27" s="50"/>
      <c r="L27" s="2"/>
    </row>
    <row r="28" spans="1:12" ht="12.75" customHeight="1">
      <c r="A28" s="16">
        <f>+'Year 2025'!A59</f>
        <v>54</v>
      </c>
      <c r="B28" s="17">
        <f>+'Year 2025'!B59</f>
        <v>45711</v>
      </c>
      <c r="C28" s="16">
        <f>'Year 2025'!C59</f>
        <v>31</v>
      </c>
      <c r="D28" s="16">
        <f>'Year 2025'!D59</f>
        <v>11</v>
      </c>
      <c r="E28" s="18">
        <f>'Year 2025'!E59</f>
        <v>0</v>
      </c>
      <c r="F28" s="19">
        <f>'Year 2025'!F59</f>
        <v>0</v>
      </c>
      <c r="G28" s="19">
        <f>+'Year 2025'!G59</f>
        <v>0</v>
      </c>
      <c r="H28" s="20"/>
      <c r="I28" s="48"/>
      <c r="J28" s="49"/>
      <c r="K28" s="50"/>
      <c r="L28" s="2"/>
    </row>
    <row r="29" spans="1:12" ht="12.75" customHeight="1">
      <c r="A29" s="16">
        <f>+'Year 2025'!A60</f>
        <v>55</v>
      </c>
      <c r="B29" s="17">
        <f>+'Year 2025'!B60</f>
        <v>45712</v>
      </c>
      <c r="C29" s="16">
        <f>'Year 2025'!C60</f>
        <v>43</v>
      </c>
      <c r="D29" s="16">
        <f>'Year 2025'!D60</f>
        <v>22</v>
      </c>
      <c r="E29" s="18">
        <f>'Year 2025'!E60</f>
        <v>0</v>
      </c>
      <c r="F29" s="19">
        <f>'Year 2025'!F60</f>
        <v>0</v>
      </c>
      <c r="G29" s="19">
        <f>+'Year 2025'!G60</f>
        <v>0</v>
      </c>
      <c r="H29" s="20"/>
      <c r="I29" s="48"/>
      <c r="J29" s="49"/>
      <c r="K29" s="50"/>
      <c r="L29" s="2"/>
    </row>
    <row r="30" spans="1:12" ht="12.75" customHeight="1">
      <c r="A30" s="16">
        <f>+'Year 2025'!A61</f>
        <v>56</v>
      </c>
      <c r="B30" s="17">
        <f>+'Year 2025'!B61</f>
        <v>45713</v>
      </c>
      <c r="C30" s="16">
        <f>'Year 2025'!C61</f>
        <v>50</v>
      </c>
      <c r="D30" s="16">
        <f>'Year 2025'!D61</f>
        <v>31</v>
      </c>
      <c r="E30" s="18">
        <f>'Year 2025'!E61</f>
        <v>0</v>
      </c>
      <c r="F30" s="19">
        <f>'Year 2025'!F61</f>
        <v>0</v>
      </c>
      <c r="G30" s="19">
        <f>+'Year 2025'!G61</f>
        <v>0</v>
      </c>
      <c r="H30" s="20"/>
      <c r="I30" s="48"/>
      <c r="J30" s="49"/>
      <c r="K30" s="50"/>
      <c r="L30" s="2"/>
    </row>
    <row r="31" spans="1:12" ht="12.75" customHeight="1">
      <c r="A31" s="16">
        <f>+'Year 2025'!A62</f>
        <v>57</v>
      </c>
      <c r="B31" s="17">
        <f>+'Year 2025'!B62</f>
        <v>45714</v>
      </c>
      <c r="C31" s="16">
        <f>'Year 2025'!C62</f>
        <v>47</v>
      </c>
      <c r="D31" s="16">
        <f>'Year 2025'!D62</f>
        <v>33</v>
      </c>
      <c r="E31" s="18">
        <f>'Year 2025'!E62</f>
        <v>0.01</v>
      </c>
      <c r="F31" s="19">
        <f>'Year 2025'!F62</f>
        <v>0</v>
      </c>
      <c r="G31" s="19">
        <f>+'Year 2025'!G62</f>
        <v>0</v>
      </c>
      <c r="H31" s="20"/>
      <c r="I31" s="48"/>
      <c r="J31" s="49"/>
      <c r="K31" s="50"/>
      <c r="L31" s="2"/>
    </row>
    <row r="32" spans="1:12" ht="12.75" customHeight="1">
      <c r="A32" s="16">
        <f>+'Year 2025'!A63</f>
        <v>58</v>
      </c>
      <c r="B32" s="17">
        <f>+'Year 2025'!B63</f>
        <v>45715</v>
      </c>
      <c r="C32" s="16">
        <f>'Year 2025'!C63</f>
        <v>44</v>
      </c>
      <c r="D32" s="16">
        <f>'Year 2025'!D63</f>
        <v>32</v>
      </c>
      <c r="E32" s="18" t="str">
        <f>'Year 2025'!E63</f>
        <v>T</v>
      </c>
      <c r="F32" s="19">
        <f>'Year 2025'!F63</f>
        <v>0</v>
      </c>
      <c r="G32" s="19">
        <f>+'Year 2025'!G63</f>
        <v>0</v>
      </c>
      <c r="H32" s="20"/>
      <c r="I32" s="48"/>
      <c r="J32" s="51"/>
      <c r="K32" s="50"/>
      <c r="L32" s="2"/>
    </row>
    <row r="33" spans="1:12" ht="12.75" customHeight="1">
      <c r="A33" s="16">
        <v>59</v>
      </c>
      <c r="B33" s="17">
        <f>'Year 2025'!B64</f>
        <v>45716</v>
      </c>
      <c r="C33" s="16">
        <f>'Year 2025'!C64</f>
        <v>45</v>
      </c>
      <c r="D33" s="16">
        <f>'Year 2025'!D64</f>
        <v>29</v>
      </c>
      <c r="E33" s="18">
        <f>'Year 2025'!E64</f>
        <v>0</v>
      </c>
      <c r="F33" s="19">
        <f>'Year 2025'!F64</f>
        <v>0</v>
      </c>
      <c r="G33" s="19">
        <f>+'Year 2025'!G64</f>
        <v>0</v>
      </c>
      <c r="H33" s="20"/>
      <c r="I33" s="48"/>
      <c r="J33" s="51"/>
      <c r="K33" s="50"/>
      <c r="L33" s="2"/>
    </row>
    <row r="34" spans="1:12" ht="12.75" customHeight="1">
      <c r="A34" s="16"/>
      <c r="B34" s="17"/>
      <c r="C34" s="16"/>
      <c r="D34" s="16"/>
      <c r="E34" s="18"/>
      <c r="F34" s="19"/>
      <c r="G34" s="19"/>
      <c r="H34" s="20"/>
      <c r="I34" s="48"/>
      <c r="J34" s="51"/>
      <c r="K34" s="50"/>
      <c r="L34" s="2"/>
    </row>
    <row r="35" spans="1:12" ht="12.75" customHeight="1">
      <c r="A35" s="2"/>
      <c r="B35" s="26" t="s">
        <v>11</v>
      </c>
      <c r="C35" s="27">
        <f>+C46</f>
        <v>24.071428571428573</v>
      </c>
      <c r="D35" s="26" t="s">
        <v>12</v>
      </c>
      <c r="E35" s="27">
        <v>26.9</v>
      </c>
      <c r="F35" s="28" t="s">
        <v>13</v>
      </c>
      <c r="G35" s="27">
        <f t="shared" ref="G35:G40" si="0">+C35-E35</f>
        <v>-2.8285714285714256</v>
      </c>
      <c r="H35" s="27"/>
      <c r="I35" s="48"/>
      <c r="J35" s="49"/>
      <c r="K35" s="50"/>
      <c r="L35" s="2"/>
    </row>
    <row r="36" spans="1:12" ht="12.75" customHeight="1">
      <c r="A36" s="2"/>
      <c r="B36" s="26" t="s">
        <v>14</v>
      </c>
      <c r="C36" s="29">
        <f>+D46</f>
        <v>5.75</v>
      </c>
      <c r="D36" s="26" t="s">
        <v>12</v>
      </c>
      <c r="E36" s="29">
        <v>6.5</v>
      </c>
      <c r="F36" s="28" t="s">
        <v>13</v>
      </c>
      <c r="G36" s="29">
        <f t="shared" si="0"/>
        <v>-0.75</v>
      </c>
      <c r="H36" s="29"/>
      <c r="I36" s="48"/>
      <c r="J36" s="49"/>
      <c r="K36" s="50"/>
      <c r="L36" s="2"/>
    </row>
    <row r="37" spans="1:12" ht="12.75" customHeight="1">
      <c r="A37" s="2"/>
      <c r="B37" s="26" t="s">
        <v>15</v>
      </c>
      <c r="C37" s="27">
        <f>AVERAGE(C4:D34)</f>
        <v>14.910714285714286</v>
      </c>
      <c r="D37" s="26" t="s">
        <v>12</v>
      </c>
      <c r="E37" s="27">
        <v>16.7</v>
      </c>
      <c r="F37" s="28" t="s">
        <v>13</v>
      </c>
      <c r="G37" s="27">
        <f t="shared" si="0"/>
        <v>-1.7892857142857128</v>
      </c>
      <c r="H37" s="27"/>
      <c r="I37" s="48"/>
      <c r="J37" s="49"/>
      <c r="K37" s="50"/>
      <c r="L37" s="2"/>
    </row>
    <row r="38" spans="1:12" ht="12.75" customHeight="1">
      <c r="A38" s="2"/>
      <c r="B38" s="26" t="s">
        <v>16</v>
      </c>
      <c r="C38" s="32">
        <f>+E46</f>
        <v>0.71000000000000008</v>
      </c>
      <c r="D38" s="26" t="s">
        <v>12</v>
      </c>
      <c r="E38" s="33">
        <v>0.87</v>
      </c>
      <c r="F38" s="28" t="s">
        <v>13</v>
      </c>
      <c r="G38" s="32">
        <f t="shared" si="0"/>
        <v>-0.15999999999999992</v>
      </c>
      <c r="H38" s="32"/>
      <c r="I38" s="48"/>
      <c r="J38" s="49"/>
      <c r="K38" s="50"/>
      <c r="L38" s="2"/>
    </row>
    <row r="39" spans="1:12" ht="12.75" customHeight="1">
      <c r="A39" s="2"/>
      <c r="B39" s="26" t="s">
        <v>17</v>
      </c>
      <c r="C39" s="32">
        <f>+F46</f>
        <v>13</v>
      </c>
      <c r="D39" s="26" t="s">
        <v>12</v>
      </c>
      <c r="E39" s="34">
        <v>8.8000000000000007</v>
      </c>
      <c r="F39" s="28" t="s">
        <v>13</v>
      </c>
      <c r="G39" s="34">
        <f t="shared" si="0"/>
        <v>4.1999999999999993</v>
      </c>
      <c r="H39" s="35"/>
      <c r="I39" s="48"/>
      <c r="J39" s="49"/>
      <c r="K39" s="50"/>
      <c r="L39" s="2"/>
    </row>
    <row r="40" spans="1:12" ht="12.75" customHeight="1">
      <c r="B40" s="26" t="s">
        <v>18</v>
      </c>
      <c r="C40" s="35">
        <f>+G46</f>
        <v>0</v>
      </c>
      <c r="D40" s="26" t="s">
        <v>12</v>
      </c>
      <c r="E40" s="35"/>
      <c r="F40" s="28" t="s">
        <v>13</v>
      </c>
      <c r="G40" s="35">
        <f t="shared" si="0"/>
        <v>0</v>
      </c>
      <c r="H40" s="2"/>
      <c r="I40" s="4"/>
      <c r="J40" s="5"/>
      <c r="K40" s="6"/>
    </row>
    <row r="41" spans="1:12" ht="12.75" customHeight="1">
      <c r="B41" s="26" t="s">
        <v>19</v>
      </c>
      <c r="C41" s="36">
        <f>MAX(C3:C34)</f>
        <v>50</v>
      </c>
      <c r="D41" s="37">
        <v>45713</v>
      </c>
      <c r="E41" s="2"/>
      <c r="F41" s="2"/>
      <c r="G41" s="3"/>
      <c r="H41" s="2"/>
      <c r="I41" s="4"/>
      <c r="J41" s="5"/>
      <c r="K41" s="6"/>
    </row>
    <row r="42" spans="1:12" ht="12.75" customHeight="1">
      <c r="B42" s="26" t="s">
        <v>20</v>
      </c>
      <c r="C42" s="36">
        <f>MIN(D3:D34)</f>
        <v>-18</v>
      </c>
      <c r="D42" s="37">
        <v>45706</v>
      </c>
      <c r="E42" s="2"/>
      <c r="F42" s="2"/>
      <c r="G42" s="3"/>
      <c r="H42" s="2"/>
      <c r="I42" s="4"/>
      <c r="J42" s="5"/>
      <c r="K42" s="6"/>
    </row>
    <row r="43" spans="1:12" ht="12.75" customHeight="1">
      <c r="B43" s="1"/>
      <c r="C43" s="2"/>
      <c r="D43" s="2"/>
      <c r="E43" s="2"/>
      <c r="F43" s="2"/>
      <c r="G43" s="3"/>
      <c r="H43" s="2"/>
      <c r="I43" s="4"/>
      <c r="J43" s="5"/>
      <c r="K43" s="6"/>
    </row>
    <row r="44" spans="1:12" ht="12.75" customHeight="1">
      <c r="B44" s="1"/>
      <c r="C44" s="2"/>
      <c r="D44" s="2"/>
      <c r="E44" s="2"/>
      <c r="F44" s="2"/>
      <c r="G44" s="3"/>
      <c r="H44" s="2"/>
      <c r="I44" s="4"/>
      <c r="J44" s="5"/>
      <c r="K44" s="6"/>
    </row>
    <row r="45" spans="1:12" ht="12.75" customHeight="1">
      <c r="B45" s="1"/>
      <c r="C45" s="38" t="s">
        <v>21</v>
      </c>
      <c r="D45" s="39" t="s">
        <v>22</v>
      </c>
      <c r="E45" s="40" t="s">
        <v>23</v>
      </c>
      <c r="F45" s="40" t="s">
        <v>24</v>
      </c>
      <c r="G45" s="41" t="s">
        <v>25</v>
      </c>
      <c r="H45" s="2"/>
      <c r="I45" s="4"/>
      <c r="J45" s="5"/>
      <c r="K45" s="6"/>
    </row>
    <row r="46" spans="1:12" ht="12.75" customHeight="1">
      <c r="B46" s="1"/>
      <c r="C46" s="42">
        <f>AVERAGE(C6:C34)</f>
        <v>24.071428571428573</v>
      </c>
      <c r="D46" s="43">
        <f>AVERAGE(D4:D34)</f>
        <v>5.75</v>
      </c>
      <c r="E46" s="44">
        <f>SUM(E4:E34)</f>
        <v>0.71000000000000008</v>
      </c>
      <c r="F46" s="45">
        <f>SUM(F4:F34)</f>
        <v>13</v>
      </c>
      <c r="G46" s="46">
        <f>SUM(G4:G34)</f>
        <v>0</v>
      </c>
      <c r="H46" s="2"/>
      <c r="I46" s="4"/>
      <c r="J46" s="5"/>
      <c r="K46" s="6"/>
    </row>
    <row r="47" spans="1:12" ht="12.75" customHeight="1">
      <c r="B47" s="1"/>
      <c r="C47" s="2"/>
      <c r="D47" s="2"/>
      <c r="E47" s="2"/>
      <c r="F47" s="2"/>
      <c r="G47" s="3"/>
      <c r="H47" s="2"/>
      <c r="I47" s="4"/>
      <c r="J47" s="5"/>
      <c r="K47" s="6"/>
    </row>
    <row r="48" spans="1:12" ht="12.75" customHeight="1">
      <c r="B48" s="1"/>
      <c r="C48" s="2"/>
      <c r="D48" s="2"/>
      <c r="E48" s="2"/>
      <c r="F48" s="2"/>
      <c r="G48" s="3"/>
      <c r="H48" s="2"/>
      <c r="I48" s="4"/>
      <c r="J48" s="5"/>
      <c r="K48" s="6"/>
    </row>
    <row r="49" spans="2:11" ht="12.75" customHeight="1">
      <c r="B49" s="1"/>
      <c r="C49" s="2"/>
      <c r="D49" s="2"/>
      <c r="E49" s="2"/>
      <c r="F49" s="2"/>
      <c r="G49" s="3"/>
      <c r="H49" s="2"/>
      <c r="I49" s="4"/>
      <c r="J49" s="5"/>
      <c r="K49" s="6"/>
    </row>
    <row r="50" spans="2:11" ht="12.75" customHeight="1">
      <c r="B50" s="1"/>
      <c r="C50" s="2"/>
      <c r="D50" s="2"/>
      <c r="E50" s="2"/>
      <c r="F50" s="2"/>
      <c r="G50" s="3"/>
      <c r="H50" s="2"/>
      <c r="I50" s="4"/>
      <c r="J50" s="5"/>
      <c r="K50" s="6"/>
    </row>
    <row r="51" spans="2:11" ht="12.75" customHeight="1">
      <c r="B51" s="1"/>
      <c r="C51" s="2"/>
      <c r="D51" s="2"/>
      <c r="E51" s="2"/>
      <c r="F51" s="2"/>
      <c r="G51" s="3"/>
      <c r="H51" s="2"/>
      <c r="I51" s="4"/>
      <c r="J51" s="5"/>
      <c r="K51" s="6"/>
    </row>
    <row r="52" spans="2:11" ht="12.75" customHeight="1">
      <c r="B52" s="1"/>
      <c r="C52" s="2"/>
      <c r="D52" s="2"/>
      <c r="E52" s="2"/>
      <c r="F52" s="2"/>
      <c r="G52" s="3"/>
      <c r="H52" s="2"/>
      <c r="I52" s="4"/>
      <c r="J52" s="5"/>
      <c r="K52" s="6"/>
    </row>
    <row r="53" spans="2:11" ht="12.75" customHeight="1">
      <c r="B53" s="1"/>
      <c r="C53" s="2"/>
      <c r="D53" s="2"/>
      <c r="E53" s="2"/>
      <c r="F53" s="2"/>
      <c r="G53" s="3"/>
      <c r="H53" s="2"/>
      <c r="I53" s="4"/>
      <c r="J53" s="5"/>
      <c r="K53" s="6"/>
    </row>
    <row r="54" spans="2:11" ht="12.75" customHeight="1">
      <c r="B54" s="1"/>
      <c r="C54" s="2"/>
      <c r="D54" s="2"/>
      <c r="E54" s="2"/>
      <c r="F54" s="2"/>
      <c r="G54" s="3"/>
      <c r="H54" s="2"/>
      <c r="I54" s="4"/>
      <c r="J54" s="5"/>
      <c r="K54" s="6"/>
    </row>
    <row r="55" spans="2:11" ht="12.75" customHeight="1">
      <c r="B55" s="1"/>
      <c r="C55" s="2"/>
      <c r="D55" s="2"/>
      <c r="E55" s="2"/>
      <c r="F55" s="2"/>
      <c r="G55" s="3"/>
      <c r="H55" s="2"/>
      <c r="I55" s="4"/>
      <c r="J55" s="5"/>
      <c r="K55" s="6"/>
    </row>
    <row r="56" spans="2:11" ht="12.75" customHeight="1">
      <c r="B56" s="1"/>
      <c r="C56" s="2"/>
      <c r="D56" s="2"/>
      <c r="E56" s="2"/>
      <c r="F56" s="2"/>
      <c r="G56" s="3"/>
      <c r="H56" s="2"/>
      <c r="I56" s="4"/>
      <c r="J56" s="5"/>
      <c r="K56" s="6"/>
    </row>
    <row r="57" spans="2:11" ht="12.75" customHeight="1">
      <c r="B57" s="1"/>
      <c r="C57" s="2"/>
      <c r="D57" s="2"/>
      <c r="E57" s="2"/>
      <c r="F57" s="2"/>
      <c r="G57" s="3"/>
      <c r="H57" s="2"/>
      <c r="I57" s="4"/>
      <c r="J57" s="5"/>
      <c r="K57" s="6"/>
    </row>
    <row r="58" spans="2:11" ht="12.75" customHeight="1">
      <c r="B58" s="1"/>
      <c r="C58" s="2"/>
      <c r="D58" s="2"/>
      <c r="E58" s="2"/>
      <c r="F58" s="2"/>
      <c r="G58" s="3"/>
      <c r="H58" s="2"/>
      <c r="I58" s="4"/>
      <c r="J58" s="5"/>
      <c r="K58" s="6"/>
    </row>
    <row r="59" spans="2:11" ht="12.75" customHeight="1">
      <c r="B59" s="1"/>
      <c r="C59" s="2"/>
      <c r="D59" s="2"/>
      <c r="E59" s="2"/>
      <c r="F59" s="2"/>
      <c r="G59" s="3"/>
      <c r="H59" s="2"/>
      <c r="I59" s="4"/>
      <c r="J59" s="5"/>
      <c r="K59" s="6"/>
    </row>
    <row r="60" spans="2:11" ht="12.75" customHeight="1">
      <c r="B60" s="1"/>
      <c r="C60" s="2"/>
      <c r="D60" s="2"/>
      <c r="E60" s="2"/>
      <c r="F60" s="2"/>
      <c r="G60" s="3"/>
      <c r="H60" s="2"/>
      <c r="I60" s="4"/>
      <c r="J60" s="5"/>
      <c r="K60" s="6"/>
    </row>
    <row r="61" spans="2:11" ht="12.75" customHeight="1">
      <c r="B61" s="1"/>
      <c r="C61" s="2"/>
      <c r="D61" s="2"/>
      <c r="E61" s="2"/>
      <c r="F61" s="2"/>
      <c r="G61" s="3"/>
      <c r="H61" s="2"/>
      <c r="I61" s="4"/>
      <c r="J61" s="5"/>
      <c r="K61" s="6"/>
    </row>
    <row r="62" spans="2:11" ht="12.75" customHeight="1">
      <c r="B62" s="1"/>
      <c r="C62" s="2"/>
      <c r="D62" s="2"/>
      <c r="E62" s="2"/>
      <c r="F62" s="2"/>
      <c r="G62" s="3"/>
      <c r="H62" s="2"/>
      <c r="I62" s="4"/>
      <c r="J62" s="5"/>
      <c r="K62" s="6"/>
    </row>
    <row r="63" spans="2:11" ht="12.75" customHeight="1">
      <c r="B63" s="1"/>
      <c r="C63" s="2"/>
      <c r="D63" s="2"/>
      <c r="E63" s="2"/>
      <c r="F63" s="2"/>
      <c r="G63" s="3"/>
      <c r="H63" s="2"/>
      <c r="I63" s="4"/>
      <c r="J63" s="5"/>
      <c r="K63" s="6"/>
    </row>
    <row r="64" spans="2:11" ht="12.75" customHeight="1">
      <c r="B64" s="1"/>
      <c r="C64" s="2"/>
      <c r="D64" s="2"/>
      <c r="E64" s="2"/>
      <c r="F64" s="2"/>
      <c r="G64" s="3"/>
      <c r="H64" s="2"/>
      <c r="I64" s="4"/>
      <c r="J64" s="5"/>
      <c r="K64" s="6"/>
    </row>
    <row r="65" spans="2:11" ht="12.75" customHeight="1">
      <c r="B65" s="1"/>
      <c r="C65" s="2"/>
      <c r="D65" s="2"/>
      <c r="E65" s="2"/>
      <c r="F65" s="2"/>
      <c r="G65" s="3"/>
      <c r="H65" s="2"/>
      <c r="I65" s="4"/>
      <c r="J65" s="5"/>
      <c r="K65" s="6"/>
    </row>
    <row r="66" spans="2:11" ht="12.75" customHeight="1">
      <c r="B66" s="1"/>
      <c r="C66" s="2"/>
      <c r="D66" s="2"/>
      <c r="E66" s="2"/>
      <c r="F66" s="2"/>
      <c r="G66" s="3"/>
      <c r="H66" s="2"/>
      <c r="I66" s="4"/>
      <c r="J66" s="5"/>
      <c r="K66" s="6"/>
    </row>
    <row r="67" spans="2:11" ht="12.75" customHeight="1">
      <c r="B67" s="1"/>
      <c r="C67" s="2"/>
      <c r="D67" s="2"/>
      <c r="E67" s="2"/>
      <c r="F67" s="2"/>
      <c r="G67" s="3"/>
      <c r="H67" s="2"/>
      <c r="I67" s="4"/>
      <c r="J67" s="5"/>
      <c r="K67" s="6"/>
    </row>
    <row r="68" spans="2:11" ht="12.75" customHeight="1">
      <c r="B68" s="1"/>
      <c r="C68" s="2"/>
      <c r="D68" s="2"/>
      <c r="E68" s="2"/>
      <c r="F68" s="2"/>
      <c r="G68" s="3"/>
      <c r="H68" s="2"/>
      <c r="I68" s="4"/>
      <c r="J68" s="5"/>
      <c r="K68" s="6"/>
    </row>
    <row r="69" spans="2:11" ht="12.75" customHeight="1">
      <c r="B69" s="1"/>
      <c r="C69" s="2"/>
      <c r="D69" s="2"/>
      <c r="E69" s="2"/>
      <c r="F69" s="2"/>
      <c r="G69" s="3"/>
      <c r="H69" s="2"/>
      <c r="I69" s="4"/>
      <c r="J69" s="5"/>
      <c r="K69" s="6"/>
    </row>
    <row r="70" spans="2:11" ht="12.75" customHeight="1">
      <c r="B70" s="1"/>
      <c r="C70" s="2"/>
      <c r="D70" s="2"/>
      <c r="E70" s="2"/>
      <c r="F70" s="2"/>
      <c r="G70" s="3"/>
      <c r="H70" s="2"/>
      <c r="I70" s="4"/>
      <c r="J70" s="5"/>
      <c r="K70" s="6"/>
    </row>
    <row r="71" spans="2:11" ht="12.75" customHeight="1">
      <c r="B71" s="1"/>
      <c r="C71" s="2"/>
      <c r="D71" s="2"/>
      <c r="E71" s="2"/>
      <c r="F71" s="2"/>
      <c r="G71" s="3"/>
      <c r="H71" s="2"/>
      <c r="I71" s="4"/>
      <c r="J71" s="5"/>
      <c r="K71" s="6"/>
    </row>
    <row r="72" spans="2:11" ht="12.75" customHeight="1">
      <c r="B72" s="1"/>
      <c r="C72" s="2"/>
      <c r="D72" s="2"/>
      <c r="E72" s="2"/>
      <c r="F72" s="2"/>
      <c r="G72" s="3"/>
      <c r="H72" s="2"/>
      <c r="I72" s="4"/>
      <c r="J72" s="5"/>
      <c r="K72" s="6"/>
    </row>
    <row r="73" spans="2:11" ht="12.75" customHeight="1">
      <c r="B73" s="1"/>
      <c r="C73" s="2"/>
      <c r="D73" s="2"/>
      <c r="E73" s="2"/>
      <c r="F73" s="2"/>
      <c r="G73" s="3"/>
      <c r="H73" s="2"/>
      <c r="I73" s="4"/>
      <c r="J73" s="5"/>
      <c r="K73" s="6"/>
    </row>
    <row r="74" spans="2:11" ht="12.75" customHeight="1">
      <c r="B74" s="1"/>
      <c r="C74" s="2"/>
      <c r="D74" s="2"/>
      <c r="E74" s="2"/>
      <c r="F74" s="2"/>
      <c r="G74" s="3"/>
      <c r="H74" s="2"/>
      <c r="I74" s="4"/>
      <c r="J74" s="5"/>
      <c r="K74" s="6"/>
    </row>
    <row r="75" spans="2:11" ht="12.75" customHeight="1">
      <c r="B75" s="1"/>
      <c r="C75" s="2"/>
      <c r="D75" s="2"/>
      <c r="E75" s="2"/>
      <c r="F75" s="2"/>
      <c r="G75" s="3"/>
      <c r="H75" s="2"/>
      <c r="I75" s="4"/>
      <c r="J75" s="5"/>
      <c r="K75" s="6"/>
    </row>
    <row r="76" spans="2:11" ht="12.75" customHeight="1">
      <c r="B76" s="1"/>
      <c r="C76" s="2"/>
      <c r="D76" s="2"/>
      <c r="E76" s="2"/>
      <c r="F76" s="2"/>
      <c r="G76" s="3"/>
      <c r="H76" s="2"/>
      <c r="I76" s="4"/>
      <c r="J76" s="5"/>
      <c r="K76" s="6"/>
    </row>
    <row r="77" spans="2:11" ht="12.75" customHeight="1">
      <c r="B77" s="1"/>
      <c r="C77" s="2"/>
      <c r="D77" s="2"/>
      <c r="E77" s="2"/>
      <c r="F77" s="2"/>
      <c r="G77" s="3"/>
      <c r="H77" s="2"/>
      <c r="I77" s="4"/>
      <c r="J77" s="5"/>
      <c r="K77" s="6"/>
    </row>
    <row r="78" spans="2:11" ht="12.75" customHeight="1">
      <c r="B78" s="1"/>
      <c r="C78" s="2"/>
      <c r="D78" s="2"/>
      <c r="E78" s="2"/>
      <c r="F78" s="2"/>
      <c r="G78" s="3"/>
      <c r="H78" s="2"/>
      <c r="I78" s="4"/>
      <c r="J78" s="5"/>
      <c r="K78" s="6"/>
    </row>
    <row r="79" spans="2:11" ht="12.75" customHeight="1">
      <c r="B79" s="1"/>
      <c r="C79" s="2"/>
      <c r="D79" s="2"/>
      <c r="E79" s="2"/>
      <c r="F79" s="2"/>
      <c r="G79" s="3"/>
      <c r="H79" s="2"/>
      <c r="I79" s="4"/>
      <c r="J79" s="5"/>
      <c r="K79" s="6"/>
    </row>
    <row r="80" spans="2:11" ht="12.75" customHeight="1">
      <c r="B80" s="1"/>
      <c r="C80" s="2"/>
      <c r="D80" s="2"/>
      <c r="E80" s="2"/>
      <c r="F80" s="2"/>
      <c r="G80" s="3"/>
      <c r="H80" s="2"/>
      <c r="I80" s="4"/>
      <c r="J80" s="5"/>
      <c r="K80" s="6"/>
    </row>
    <row r="81" spans="2:11" ht="12.75" customHeight="1">
      <c r="B81" s="1"/>
      <c r="C81" s="2"/>
      <c r="D81" s="2"/>
      <c r="E81" s="2"/>
      <c r="F81" s="2"/>
      <c r="G81" s="3"/>
      <c r="H81" s="2"/>
      <c r="I81" s="4"/>
      <c r="J81" s="5"/>
      <c r="K81" s="6"/>
    </row>
    <row r="82" spans="2:11" ht="12.75" customHeight="1">
      <c r="B82" s="1"/>
      <c r="C82" s="2"/>
      <c r="D82" s="2"/>
      <c r="E82" s="2"/>
      <c r="F82" s="2"/>
      <c r="G82" s="3"/>
      <c r="H82" s="2"/>
      <c r="I82" s="4"/>
      <c r="J82" s="5"/>
      <c r="K82" s="6"/>
    </row>
    <row r="83" spans="2:11" ht="12.75" customHeight="1">
      <c r="B83" s="1"/>
      <c r="C83" s="2"/>
      <c r="D83" s="2"/>
      <c r="E83" s="2"/>
      <c r="F83" s="2"/>
      <c r="G83" s="3"/>
      <c r="H83" s="2"/>
      <c r="I83" s="4"/>
      <c r="J83" s="5"/>
      <c r="K83" s="6"/>
    </row>
    <row r="84" spans="2:11" ht="12.75" customHeight="1">
      <c r="B84" s="1"/>
      <c r="C84" s="2"/>
      <c r="D84" s="2"/>
      <c r="E84" s="2"/>
      <c r="F84" s="2"/>
      <c r="G84" s="3"/>
      <c r="H84" s="2"/>
      <c r="I84" s="4"/>
      <c r="J84" s="5"/>
      <c r="K84" s="6"/>
    </row>
    <row r="85" spans="2:11" ht="12.75" customHeight="1">
      <c r="B85" s="1"/>
      <c r="C85" s="2"/>
      <c r="D85" s="2"/>
      <c r="E85" s="2"/>
      <c r="F85" s="2"/>
      <c r="G85" s="3"/>
      <c r="H85" s="2"/>
      <c r="I85" s="4"/>
      <c r="J85" s="5"/>
      <c r="K85" s="6"/>
    </row>
    <row r="86" spans="2:11" ht="12.75" customHeight="1">
      <c r="B86" s="1"/>
      <c r="C86" s="2"/>
      <c r="D86" s="2"/>
      <c r="E86" s="2"/>
      <c r="F86" s="2"/>
      <c r="G86" s="3"/>
      <c r="H86" s="2"/>
      <c r="I86" s="4"/>
      <c r="J86" s="5"/>
      <c r="K86" s="6"/>
    </row>
    <row r="87" spans="2:11" ht="12.75" customHeight="1">
      <c r="B87" s="1"/>
      <c r="C87" s="2"/>
      <c r="D87" s="2"/>
      <c r="E87" s="2"/>
      <c r="F87" s="2"/>
      <c r="G87" s="3"/>
      <c r="H87" s="2"/>
      <c r="I87" s="4"/>
      <c r="J87" s="5"/>
      <c r="K87" s="6"/>
    </row>
    <row r="88" spans="2:11" ht="12.75" customHeight="1">
      <c r="B88" s="1"/>
      <c r="C88" s="2"/>
      <c r="D88" s="2"/>
      <c r="E88" s="2"/>
      <c r="F88" s="2"/>
      <c r="G88" s="3"/>
      <c r="H88" s="2"/>
      <c r="I88" s="4"/>
      <c r="J88" s="5"/>
      <c r="K88" s="6"/>
    </row>
    <row r="89" spans="2:11" ht="12.75" customHeight="1">
      <c r="B89" s="1"/>
      <c r="C89" s="2"/>
      <c r="D89" s="2"/>
      <c r="E89" s="2"/>
      <c r="F89" s="2"/>
      <c r="G89" s="3"/>
      <c r="H89" s="2"/>
      <c r="I89" s="4"/>
      <c r="J89" s="5"/>
      <c r="K89" s="6"/>
    </row>
    <row r="90" spans="2:11" ht="12.75" customHeight="1">
      <c r="B90" s="1"/>
      <c r="C90" s="2"/>
      <c r="D90" s="2"/>
      <c r="E90" s="2"/>
      <c r="F90" s="2"/>
      <c r="G90" s="3"/>
      <c r="H90" s="2"/>
      <c r="I90" s="4"/>
      <c r="J90" s="5"/>
      <c r="K90" s="6"/>
    </row>
    <row r="91" spans="2:11" ht="12.75" customHeight="1">
      <c r="B91" s="1"/>
      <c r="C91" s="2"/>
      <c r="D91" s="2"/>
      <c r="E91" s="2"/>
      <c r="F91" s="2"/>
      <c r="G91" s="3"/>
      <c r="H91" s="2"/>
      <c r="I91" s="4"/>
      <c r="J91" s="5"/>
      <c r="K91" s="6"/>
    </row>
    <row r="92" spans="2:11" ht="12.75" customHeight="1">
      <c r="B92" s="1"/>
      <c r="C92" s="2"/>
      <c r="D92" s="2"/>
      <c r="E92" s="2"/>
      <c r="F92" s="2"/>
      <c r="G92" s="3"/>
      <c r="H92" s="2"/>
      <c r="I92" s="4"/>
      <c r="J92" s="5"/>
      <c r="K92" s="6"/>
    </row>
    <row r="93" spans="2:11" ht="12.75" customHeight="1">
      <c r="B93" s="1"/>
      <c r="C93" s="2"/>
      <c r="D93" s="2"/>
      <c r="E93" s="2"/>
      <c r="F93" s="2"/>
      <c r="G93" s="3"/>
      <c r="H93" s="2"/>
      <c r="I93" s="4"/>
      <c r="J93" s="5"/>
      <c r="K93" s="6"/>
    </row>
    <row r="94" spans="2:11" ht="12.75" customHeight="1">
      <c r="B94" s="1"/>
      <c r="C94" s="2"/>
      <c r="D94" s="2"/>
      <c r="E94" s="2"/>
      <c r="F94" s="2"/>
      <c r="G94" s="3"/>
      <c r="H94" s="2"/>
      <c r="I94" s="4"/>
      <c r="J94" s="5"/>
      <c r="K94" s="6"/>
    </row>
    <row r="95" spans="2:11" ht="12.75" customHeight="1">
      <c r="B95" s="1"/>
      <c r="C95" s="2"/>
      <c r="D95" s="2"/>
      <c r="E95" s="2"/>
      <c r="F95" s="2"/>
      <c r="G95" s="3"/>
      <c r="H95" s="2"/>
      <c r="I95" s="4"/>
      <c r="J95" s="5"/>
      <c r="K95" s="6"/>
    </row>
    <row r="96" spans="2:11" ht="12.75" customHeight="1">
      <c r="B96" s="1"/>
      <c r="C96" s="2"/>
      <c r="D96" s="2"/>
      <c r="E96" s="2"/>
      <c r="F96" s="2"/>
      <c r="G96" s="3"/>
      <c r="H96" s="2"/>
      <c r="I96" s="4"/>
      <c r="J96" s="5"/>
      <c r="K96" s="6"/>
    </row>
    <row r="97" spans="2:11" ht="12.75" customHeight="1">
      <c r="B97" s="1"/>
      <c r="C97" s="2"/>
      <c r="D97" s="2"/>
      <c r="E97" s="2"/>
      <c r="F97" s="2"/>
      <c r="G97" s="3"/>
      <c r="H97" s="2"/>
      <c r="I97" s="4"/>
      <c r="J97" s="5"/>
      <c r="K97" s="6"/>
    </row>
    <row r="98" spans="2:11" ht="12.75" customHeight="1">
      <c r="B98" s="1"/>
      <c r="C98" s="2"/>
      <c r="D98" s="2"/>
      <c r="E98" s="2"/>
      <c r="F98" s="2"/>
      <c r="G98" s="3"/>
      <c r="H98" s="2"/>
      <c r="I98" s="4"/>
      <c r="J98" s="5"/>
      <c r="K98" s="6"/>
    </row>
    <row r="99" spans="2:11" ht="12.75" customHeight="1">
      <c r="B99" s="1"/>
      <c r="C99" s="2"/>
      <c r="D99" s="2"/>
      <c r="E99" s="2"/>
      <c r="F99" s="2"/>
      <c r="G99" s="3"/>
      <c r="H99" s="2"/>
      <c r="I99" s="4"/>
      <c r="J99" s="5"/>
      <c r="K99" s="6"/>
    </row>
    <row r="100" spans="2:11" ht="12.75" customHeight="1">
      <c r="B100" s="1"/>
      <c r="C100" s="2"/>
      <c r="D100" s="2"/>
      <c r="E100" s="2"/>
      <c r="F100" s="2"/>
      <c r="G100" s="3"/>
      <c r="H100" s="2"/>
      <c r="I100" s="4"/>
      <c r="J100" s="5"/>
      <c r="K100" s="6"/>
    </row>
    <row r="101" spans="2:11" ht="12.75" customHeight="1">
      <c r="B101" s="1"/>
      <c r="C101" s="2"/>
      <c r="D101" s="2"/>
      <c r="E101" s="2"/>
      <c r="F101" s="2"/>
      <c r="G101" s="3"/>
      <c r="H101" s="2"/>
      <c r="I101" s="4"/>
      <c r="J101" s="5"/>
      <c r="K101" s="6"/>
    </row>
    <row r="102" spans="2:11" ht="12.75" customHeight="1">
      <c r="B102" s="1"/>
      <c r="C102" s="2"/>
      <c r="D102" s="2"/>
      <c r="E102" s="2"/>
      <c r="F102" s="2"/>
      <c r="G102" s="3"/>
      <c r="H102" s="2"/>
      <c r="I102" s="4"/>
      <c r="J102" s="5"/>
      <c r="K102" s="6"/>
    </row>
    <row r="103" spans="2:11" ht="12.75" customHeight="1">
      <c r="B103" s="1"/>
      <c r="C103" s="2"/>
      <c r="D103" s="2"/>
      <c r="E103" s="2"/>
      <c r="F103" s="2"/>
      <c r="G103" s="3"/>
      <c r="H103" s="2"/>
      <c r="I103" s="4"/>
      <c r="J103" s="5"/>
      <c r="K103" s="6"/>
    </row>
    <row r="104" spans="2:11" ht="12.75" customHeight="1">
      <c r="B104" s="1"/>
      <c r="C104" s="2"/>
      <c r="D104" s="2"/>
      <c r="E104" s="2"/>
      <c r="F104" s="2"/>
      <c r="G104" s="3"/>
      <c r="H104" s="2"/>
      <c r="I104" s="4"/>
      <c r="J104" s="5"/>
      <c r="K104" s="6"/>
    </row>
    <row r="105" spans="2:11" ht="12.75" customHeight="1">
      <c r="B105" s="1"/>
      <c r="C105" s="2"/>
      <c r="D105" s="2"/>
      <c r="E105" s="2"/>
      <c r="F105" s="2"/>
      <c r="G105" s="3"/>
      <c r="H105" s="2"/>
      <c r="I105" s="4"/>
      <c r="J105" s="5"/>
      <c r="K105" s="6"/>
    </row>
    <row r="106" spans="2:11" ht="12.75" customHeight="1">
      <c r="B106" s="1"/>
      <c r="C106" s="2"/>
      <c r="D106" s="2"/>
      <c r="E106" s="2"/>
      <c r="F106" s="2"/>
      <c r="G106" s="3"/>
      <c r="H106" s="2"/>
      <c r="I106" s="4"/>
      <c r="J106" s="5"/>
      <c r="K106" s="6"/>
    </row>
    <row r="107" spans="2:11" ht="12.75" customHeight="1">
      <c r="B107" s="1"/>
      <c r="C107" s="2"/>
      <c r="D107" s="2"/>
      <c r="E107" s="2"/>
      <c r="F107" s="2"/>
      <c r="G107" s="3"/>
      <c r="H107" s="2"/>
      <c r="I107" s="4"/>
      <c r="J107" s="5"/>
      <c r="K107" s="6"/>
    </row>
    <row r="108" spans="2:11" ht="12.75" customHeight="1">
      <c r="B108" s="1"/>
      <c r="C108" s="2"/>
      <c r="D108" s="2"/>
      <c r="E108" s="2"/>
      <c r="F108" s="2"/>
      <c r="G108" s="3"/>
      <c r="H108" s="2"/>
      <c r="I108" s="4"/>
      <c r="J108" s="5"/>
      <c r="K108" s="6"/>
    </row>
    <row r="109" spans="2:11" ht="12.75" customHeight="1">
      <c r="B109" s="1"/>
      <c r="C109" s="2"/>
      <c r="D109" s="2"/>
      <c r="E109" s="2"/>
      <c r="F109" s="2"/>
      <c r="G109" s="3"/>
      <c r="H109" s="2"/>
      <c r="I109" s="4"/>
      <c r="J109" s="5"/>
      <c r="K109" s="6"/>
    </row>
    <row r="110" spans="2:11" ht="12.75" customHeight="1">
      <c r="B110" s="1"/>
      <c r="C110" s="2"/>
      <c r="D110" s="2"/>
      <c r="E110" s="2"/>
      <c r="F110" s="2"/>
      <c r="G110" s="3"/>
      <c r="H110" s="2"/>
      <c r="I110" s="4"/>
      <c r="J110" s="5"/>
      <c r="K110" s="6"/>
    </row>
    <row r="111" spans="2:11" ht="12.75" customHeight="1">
      <c r="B111" s="1"/>
      <c r="C111" s="2"/>
      <c r="D111" s="2"/>
      <c r="E111" s="2"/>
      <c r="F111" s="2"/>
      <c r="G111" s="3"/>
      <c r="H111" s="2"/>
      <c r="I111" s="4"/>
      <c r="J111" s="5"/>
      <c r="K111" s="6"/>
    </row>
    <row r="112" spans="2:11" ht="12.75" customHeight="1">
      <c r="B112" s="1"/>
      <c r="C112" s="2"/>
      <c r="D112" s="2"/>
      <c r="E112" s="2"/>
      <c r="F112" s="2"/>
      <c r="G112" s="3"/>
      <c r="H112" s="2"/>
      <c r="I112" s="4"/>
      <c r="J112" s="5"/>
      <c r="K112" s="6"/>
    </row>
    <row r="113" spans="2:11" ht="12.75" customHeight="1">
      <c r="B113" s="1"/>
      <c r="C113" s="2"/>
      <c r="D113" s="2"/>
      <c r="E113" s="2"/>
      <c r="F113" s="2"/>
      <c r="G113" s="3"/>
      <c r="H113" s="2"/>
      <c r="I113" s="4"/>
      <c r="J113" s="5"/>
      <c r="K113" s="6"/>
    </row>
    <row r="114" spans="2:11" ht="12.75" customHeight="1">
      <c r="B114" s="1"/>
      <c r="C114" s="2"/>
      <c r="D114" s="2"/>
      <c r="E114" s="2"/>
      <c r="F114" s="2"/>
      <c r="G114" s="3"/>
      <c r="H114" s="2"/>
      <c r="I114" s="4"/>
      <c r="J114" s="5"/>
      <c r="K114" s="6"/>
    </row>
    <row r="115" spans="2:11" ht="12.75" customHeight="1">
      <c r="B115" s="1"/>
      <c r="C115" s="2"/>
      <c r="D115" s="2"/>
      <c r="E115" s="2"/>
      <c r="F115" s="2"/>
      <c r="G115" s="3"/>
      <c r="H115" s="2"/>
      <c r="I115" s="4"/>
      <c r="J115" s="5"/>
      <c r="K115" s="6"/>
    </row>
    <row r="116" spans="2:11" ht="12.75" customHeight="1">
      <c r="B116" s="1"/>
      <c r="C116" s="2"/>
      <c r="D116" s="2"/>
      <c r="E116" s="2"/>
      <c r="F116" s="2"/>
      <c r="G116" s="3"/>
      <c r="H116" s="2"/>
      <c r="I116" s="4"/>
      <c r="J116" s="5"/>
      <c r="K116" s="6"/>
    </row>
    <row r="117" spans="2:11" ht="12.75" customHeight="1">
      <c r="B117" s="1"/>
      <c r="C117" s="2"/>
      <c r="D117" s="2"/>
      <c r="E117" s="2"/>
      <c r="F117" s="2"/>
      <c r="G117" s="3"/>
      <c r="H117" s="2"/>
      <c r="I117" s="4"/>
      <c r="J117" s="5"/>
      <c r="K117" s="6"/>
    </row>
    <row r="118" spans="2:11" ht="12.75" customHeight="1">
      <c r="B118" s="1"/>
      <c r="C118" s="2"/>
      <c r="D118" s="2"/>
      <c r="E118" s="2"/>
      <c r="F118" s="2"/>
      <c r="G118" s="3"/>
      <c r="H118" s="2"/>
      <c r="I118" s="4"/>
      <c r="J118" s="5"/>
      <c r="K118" s="6"/>
    </row>
    <row r="119" spans="2:11" ht="12.75" customHeight="1">
      <c r="B119" s="1"/>
      <c r="C119" s="2"/>
      <c r="D119" s="2"/>
      <c r="E119" s="2"/>
      <c r="F119" s="2"/>
      <c r="G119" s="3"/>
      <c r="H119" s="2"/>
      <c r="I119" s="4"/>
      <c r="J119" s="5"/>
      <c r="K119" s="6"/>
    </row>
    <row r="120" spans="2:11" ht="12.75" customHeight="1">
      <c r="B120" s="1"/>
      <c r="C120" s="2"/>
      <c r="D120" s="2"/>
      <c r="E120" s="2"/>
      <c r="F120" s="2"/>
      <c r="G120" s="3"/>
      <c r="H120" s="2"/>
      <c r="I120" s="4"/>
      <c r="J120" s="5"/>
      <c r="K120" s="6"/>
    </row>
    <row r="121" spans="2:11" ht="12.75" customHeight="1">
      <c r="B121" s="1"/>
      <c r="C121" s="2"/>
      <c r="D121" s="2"/>
      <c r="E121" s="2"/>
      <c r="F121" s="2"/>
      <c r="G121" s="3"/>
      <c r="H121" s="2"/>
      <c r="I121" s="4"/>
      <c r="J121" s="5"/>
      <c r="K121" s="6"/>
    </row>
    <row r="122" spans="2:11" ht="12.75" customHeight="1">
      <c r="B122" s="1"/>
      <c r="C122" s="2"/>
      <c r="D122" s="2"/>
      <c r="E122" s="2"/>
      <c r="F122" s="2"/>
      <c r="G122" s="3"/>
      <c r="H122" s="2"/>
      <c r="I122" s="4"/>
      <c r="J122" s="5"/>
      <c r="K122" s="6"/>
    </row>
    <row r="123" spans="2:11" ht="12.75" customHeight="1">
      <c r="B123" s="1"/>
      <c r="C123" s="2"/>
      <c r="D123" s="2"/>
      <c r="E123" s="2"/>
      <c r="F123" s="2"/>
      <c r="G123" s="3"/>
      <c r="H123" s="2"/>
      <c r="I123" s="4"/>
      <c r="J123" s="5"/>
      <c r="K123" s="6"/>
    </row>
    <row r="124" spans="2:11" ht="12.75" customHeight="1">
      <c r="B124" s="1"/>
      <c r="C124" s="2"/>
      <c r="D124" s="2"/>
      <c r="E124" s="2"/>
      <c r="F124" s="2"/>
      <c r="G124" s="3"/>
      <c r="H124" s="2"/>
      <c r="I124" s="4"/>
      <c r="J124" s="5"/>
      <c r="K124" s="6"/>
    </row>
    <row r="125" spans="2:11" ht="12.75" customHeight="1">
      <c r="B125" s="1"/>
      <c r="C125" s="2"/>
      <c r="D125" s="2"/>
      <c r="E125" s="2"/>
      <c r="F125" s="2"/>
      <c r="G125" s="3"/>
      <c r="H125" s="2"/>
      <c r="I125" s="4"/>
      <c r="J125" s="5"/>
      <c r="K125" s="6"/>
    </row>
    <row r="126" spans="2:11" ht="12.75" customHeight="1">
      <c r="B126" s="1"/>
      <c r="C126" s="2"/>
      <c r="D126" s="2"/>
      <c r="E126" s="2"/>
      <c r="F126" s="2"/>
      <c r="G126" s="3"/>
      <c r="H126" s="2"/>
      <c r="I126" s="4"/>
      <c r="J126" s="5"/>
      <c r="K126" s="6"/>
    </row>
    <row r="127" spans="2:11" ht="12.75" customHeight="1">
      <c r="B127" s="1"/>
      <c r="C127" s="2"/>
      <c r="D127" s="2"/>
      <c r="E127" s="2"/>
      <c r="F127" s="2"/>
      <c r="G127" s="3"/>
      <c r="H127" s="2"/>
      <c r="I127" s="4"/>
      <c r="J127" s="5"/>
      <c r="K127" s="6"/>
    </row>
    <row r="128" spans="2:11" ht="12.75" customHeight="1">
      <c r="B128" s="1"/>
      <c r="C128" s="2"/>
      <c r="D128" s="2"/>
      <c r="E128" s="2"/>
      <c r="F128" s="2"/>
      <c r="G128" s="3"/>
      <c r="H128" s="2"/>
      <c r="I128" s="4"/>
      <c r="J128" s="5"/>
      <c r="K128" s="6"/>
    </row>
    <row r="129" spans="2:11" ht="12.75" customHeight="1">
      <c r="B129" s="1"/>
      <c r="C129" s="2"/>
      <c r="D129" s="2"/>
      <c r="E129" s="2"/>
      <c r="F129" s="2"/>
      <c r="G129" s="3"/>
      <c r="H129" s="2"/>
      <c r="I129" s="4"/>
      <c r="J129" s="5"/>
      <c r="K129" s="6"/>
    </row>
    <row r="130" spans="2:11" ht="12.75" customHeight="1">
      <c r="B130" s="1"/>
      <c r="C130" s="2"/>
      <c r="D130" s="2"/>
      <c r="E130" s="2"/>
      <c r="F130" s="2"/>
      <c r="G130" s="3"/>
      <c r="H130" s="2"/>
      <c r="I130" s="4"/>
      <c r="J130" s="5"/>
      <c r="K130" s="6"/>
    </row>
    <row r="131" spans="2:11" ht="12.75" customHeight="1">
      <c r="B131" s="1"/>
      <c r="C131" s="2"/>
      <c r="D131" s="2"/>
      <c r="E131" s="2"/>
      <c r="F131" s="2"/>
      <c r="G131" s="3"/>
      <c r="H131" s="2"/>
      <c r="I131" s="4"/>
      <c r="J131" s="5"/>
      <c r="K131" s="6"/>
    </row>
    <row r="132" spans="2:11" ht="12.75" customHeight="1">
      <c r="B132" s="1"/>
      <c r="C132" s="2"/>
      <c r="D132" s="2"/>
      <c r="E132" s="2"/>
      <c r="F132" s="2"/>
      <c r="G132" s="3"/>
      <c r="H132" s="2"/>
      <c r="I132" s="4"/>
      <c r="J132" s="5"/>
      <c r="K132" s="6"/>
    </row>
    <row r="133" spans="2:11" ht="12.75" customHeight="1">
      <c r="B133" s="1"/>
      <c r="C133" s="2"/>
      <c r="D133" s="2"/>
      <c r="E133" s="2"/>
      <c r="F133" s="2"/>
      <c r="G133" s="3"/>
      <c r="H133" s="2"/>
      <c r="I133" s="4"/>
      <c r="J133" s="5"/>
      <c r="K133" s="6"/>
    </row>
    <row r="134" spans="2:11" ht="12.75" customHeight="1">
      <c r="B134" s="1"/>
      <c r="C134" s="2"/>
      <c r="D134" s="2"/>
      <c r="E134" s="2"/>
      <c r="F134" s="2"/>
      <c r="G134" s="3"/>
      <c r="H134" s="2"/>
      <c r="I134" s="4"/>
      <c r="J134" s="5"/>
      <c r="K134" s="6"/>
    </row>
    <row r="135" spans="2:11" ht="12.75" customHeight="1">
      <c r="B135" s="1"/>
      <c r="C135" s="2"/>
      <c r="D135" s="2"/>
      <c r="E135" s="2"/>
      <c r="F135" s="2"/>
      <c r="G135" s="3"/>
      <c r="H135" s="2"/>
      <c r="I135" s="4"/>
      <c r="J135" s="5"/>
      <c r="K135" s="6"/>
    </row>
    <row r="136" spans="2:11" ht="12.75" customHeight="1">
      <c r="B136" s="1"/>
      <c r="C136" s="2"/>
      <c r="D136" s="2"/>
      <c r="E136" s="2"/>
      <c r="F136" s="2"/>
      <c r="G136" s="3"/>
      <c r="H136" s="2"/>
      <c r="I136" s="4"/>
      <c r="J136" s="5"/>
      <c r="K136" s="6"/>
    </row>
    <row r="137" spans="2:11" ht="12.75" customHeight="1">
      <c r="B137" s="1"/>
      <c r="C137" s="2"/>
      <c r="D137" s="2"/>
      <c r="E137" s="2"/>
      <c r="F137" s="2"/>
      <c r="G137" s="3"/>
      <c r="H137" s="2"/>
      <c r="I137" s="4"/>
      <c r="J137" s="5"/>
      <c r="K137" s="6"/>
    </row>
    <row r="138" spans="2:11" ht="12.75" customHeight="1">
      <c r="B138" s="1"/>
      <c r="C138" s="2"/>
      <c r="D138" s="2"/>
      <c r="E138" s="2"/>
      <c r="F138" s="2"/>
      <c r="G138" s="3"/>
      <c r="H138" s="2"/>
      <c r="I138" s="4"/>
      <c r="J138" s="5"/>
      <c r="K138" s="6"/>
    </row>
    <row r="139" spans="2:11" ht="12.75" customHeight="1">
      <c r="B139" s="1"/>
      <c r="C139" s="2"/>
      <c r="D139" s="2"/>
      <c r="E139" s="2"/>
      <c r="F139" s="2"/>
      <c r="G139" s="3"/>
      <c r="H139" s="2"/>
      <c r="I139" s="4"/>
      <c r="J139" s="5"/>
      <c r="K139" s="6"/>
    </row>
    <row r="140" spans="2:11" ht="12.75" customHeight="1">
      <c r="B140" s="1"/>
      <c r="C140" s="2"/>
      <c r="D140" s="2"/>
      <c r="E140" s="2"/>
      <c r="F140" s="2"/>
      <c r="G140" s="3"/>
      <c r="H140" s="2"/>
      <c r="I140" s="4"/>
      <c r="J140" s="5"/>
      <c r="K140" s="6"/>
    </row>
    <row r="141" spans="2:11" ht="12.75" customHeight="1">
      <c r="B141" s="1"/>
      <c r="C141" s="2"/>
      <c r="D141" s="2"/>
      <c r="E141" s="2"/>
      <c r="F141" s="2"/>
      <c r="G141" s="3"/>
      <c r="H141" s="2"/>
      <c r="I141" s="4"/>
      <c r="J141" s="5"/>
      <c r="K141" s="6"/>
    </row>
    <row r="142" spans="2:11" ht="12.75" customHeight="1">
      <c r="B142" s="1"/>
      <c r="C142" s="2"/>
      <c r="D142" s="2"/>
      <c r="E142" s="2"/>
      <c r="F142" s="2"/>
      <c r="G142" s="3"/>
      <c r="H142" s="2"/>
      <c r="I142" s="4"/>
      <c r="J142" s="5"/>
      <c r="K142" s="6"/>
    </row>
    <row r="143" spans="2:11" ht="12.75" customHeight="1">
      <c r="B143" s="1"/>
      <c r="C143" s="2"/>
      <c r="D143" s="2"/>
      <c r="E143" s="2"/>
      <c r="F143" s="2"/>
      <c r="G143" s="3"/>
      <c r="H143" s="2"/>
      <c r="I143" s="4"/>
      <c r="J143" s="5"/>
      <c r="K143" s="6"/>
    </row>
    <row r="144" spans="2:11" ht="12.75" customHeight="1">
      <c r="B144" s="1"/>
      <c r="C144" s="2"/>
      <c r="D144" s="2"/>
      <c r="E144" s="2"/>
      <c r="F144" s="2"/>
      <c r="G144" s="3"/>
      <c r="H144" s="2"/>
      <c r="I144" s="4"/>
      <c r="J144" s="5"/>
      <c r="K144" s="6"/>
    </row>
    <row r="145" spans="2:11" ht="12.75" customHeight="1">
      <c r="B145" s="1"/>
      <c r="C145" s="2"/>
      <c r="D145" s="2"/>
      <c r="E145" s="2"/>
      <c r="F145" s="2"/>
      <c r="G145" s="3"/>
      <c r="H145" s="2"/>
      <c r="I145" s="4"/>
      <c r="J145" s="5"/>
      <c r="K145" s="6"/>
    </row>
    <row r="146" spans="2:11" ht="12.75" customHeight="1">
      <c r="B146" s="1"/>
      <c r="C146" s="2"/>
      <c r="D146" s="2"/>
      <c r="E146" s="2"/>
      <c r="F146" s="2"/>
      <c r="G146" s="3"/>
      <c r="H146" s="2"/>
      <c r="I146" s="4"/>
      <c r="J146" s="5"/>
      <c r="K146" s="6"/>
    </row>
    <row r="147" spans="2:11" ht="12.75" customHeight="1">
      <c r="B147" s="1"/>
      <c r="C147" s="2"/>
      <c r="D147" s="2"/>
      <c r="E147" s="2"/>
      <c r="F147" s="2"/>
      <c r="G147" s="3"/>
      <c r="H147" s="2"/>
      <c r="I147" s="4"/>
      <c r="J147" s="5"/>
      <c r="K147" s="6"/>
    </row>
    <row r="148" spans="2:11" ht="12.75" customHeight="1">
      <c r="B148" s="1"/>
      <c r="C148" s="2"/>
      <c r="D148" s="2"/>
      <c r="E148" s="2"/>
      <c r="F148" s="2"/>
      <c r="G148" s="3"/>
      <c r="H148" s="2"/>
      <c r="I148" s="4"/>
      <c r="J148" s="5"/>
      <c r="K148" s="6"/>
    </row>
    <row r="149" spans="2:11" ht="12.75" customHeight="1">
      <c r="B149" s="1"/>
      <c r="C149" s="2"/>
      <c r="D149" s="2"/>
      <c r="E149" s="2"/>
      <c r="F149" s="2"/>
      <c r="G149" s="3"/>
      <c r="H149" s="2"/>
      <c r="I149" s="4"/>
      <c r="J149" s="5"/>
      <c r="K149" s="6"/>
    </row>
    <row r="150" spans="2:11" ht="12.75" customHeight="1">
      <c r="B150" s="1"/>
      <c r="C150" s="2"/>
      <c r="D150" s="2"/>
      <c r="E150" s="2"/>
      <c r="F150" s="2"/>
      <c r="G150" s="3"/>
      <c r="H150" s="2"/>
      <c r="I150" s="4"/>
      <c r="J150" s="5"/>
      <c r="K150" s="6"/>
    </row>
    <row r="151" spans="2:11" ht="12.75" customHeight="1">
      <c r="B151" s="1"/>
      <c r="C151" s="2"/>
      <c r="D151" s="2"/>
      <c r="E151" s="2"/>
      <c r="F151" s="2"/>
      <c r="G151" s="3"/>
      <c r="H151" s="2"/>
      <c r="I151" s="4"/>
      <c r="J151" s="5"/>
      <c r="K151" s="6"/>
    </row>
    <row r="152" spans="2:11" ht="12.75" customHeight="1">
      <c r="B152" s="1"/>
      <c r="C152" s="2"/>
      <c r="D152" s="2"/>
      <c r="E152" s="2"/>
      <c r="F152" s="2"/>
      <c r="G152" s="3"/>
      <c r="H152" s="2"/>
      <c r="I152" s="4"/>
      <c r="J152" s="5"/>
      <c r="K152" s="6"/>
    </row>
    <row r="153" spans="2:11" ht="12.75" customHeight="1">
      <c r="B153" s="1"/>
      <c r="C153" s="2"/>
      <c r="D153" s="2"/>
      <c r="E153" s="2"/>
      <c r="F153" s="2"/>
      <c r="G153" s="3"/>
      <c r="H153" s="2"/>
      <c r="I153" s="4"/>
      <c r="J153" s="5"/>
      <c r="K153" s="6"/>
    </row>
    <row r="154" spans="2:11" ht="12.75" customHeight="1">
      <c r="B154" s="1"/>
      <c r="C154" s="2"/>
      <c r="D154" s="2"/>
      <c r="E154" s="2"/>
      <c r="F154" s="2"/>
      <c r="G154" s="3"/>
      <c r="H154" s="2"/>
      <c r="I154" s="4"/>
      <c r="J154" s="5"/>
      <c r="K154" s="6"/>
    </row>
    <row r="155" spans="2:11" ht="12.75" customHeight="1">
      <c r="B155" s="1"/>
      <c r="C155" s="2"/>
      <c r="D155" s="2"/>
      <c r="E155" s="2"/>
      <c r="F155" s="2"/>
      <c r="G155" s="3"/>
      <c r="H155" s="2"/>
      <c r="I155" s="4"/>
      <c r="J155" s="5"/>
      <c r="K155" s="6"/>
    </row>
    <row r="156" spans="2:11" ht="12.75" customHeight="1">
      <c r="B156" s="1"/>
      <c r="C156" s="2"/>
      <c r="D156" s="2"/>
      <c r="E156" s="2"/>
      <c r="F156" s="2"/>
      <c r="G156" s="3"/>
      <c r="H156" s="2"/>
      <c r="I156" s="4"/>
      <c r="J156" s="5"/>
      <c r="K156" s="6"/>
    </row>
    <row r="157" spans="2:11" ht="12.75" customHeight="1">
      <c r="B157" s="1"/>
      <c r="C157" s="2"/>
      <c r="D157" s="2"/>
      <c r="E157" s="2"/>
      <c r="F157" s="2"/>
      <c r="G157" s="3"/>
      <c r="H157" s="2"/>
      <c r="I157" s="4"/>
      <c r="J157" s="5"/>
      <c r="K157" s="6"/>
    </row>
    <row r="158" spans="2:11" ht="12.75" customHeight="1">
      <c r="B158" s="1"/>
      <c r="C158" s="2"/>
      <c r="D158" s="2"/>
      <c r="E158" s="2"/>
      <c r="F158" s="2"/>
      <c r="G158" s="3"/>
      <c r="H158" s="2"/>
      <c r="I158" s="4"/>
      <c r="J158" s="5"/>
      <c r="K158" s="6"/>
    </row>
    <row r="159" spans="2:11" ht="12.75" customHeight="1">
      <c r="B159" s="1"/>
      <c r="C159" s="2"/>
      <c r="D159" s="2"/>
      <c r="E159" s="2"/>
      <c r="F159" s="2"/>
      <c r="G159" s="3"/>
      <c r="H159" s="2"/>
      <c r="I159" s="4"/>
      <c r="J159" s="5"/>
      <c r="K159" s="6"/>
    </row>
    <row r="160" spans="2:11" ht="12.75" customHeight="1">
      <c r="B160" s="1"/>
      <c r="C160" s="2"/>
      <c r="D160" s="2"/>
      <c r="E160" s="2"/>
      <c r="F160" s="2"/>
      <c r="G160" s="3"/>
      <c r="H160" s="2"/>
      <c r="I160" s="4"/>
      <c r="J160" s="5"/>
      <c r="K160" s="6"/>
    </row>
    <row r="161" spans="2:11" ht="12.75" customHeight="1">
      <c r="B161" s="1"/>
      <c r="C161" s="2"/>
      <c r="D161" s="2"/>
      <c r="E161" s="2"/>
      <c r="F161" s="2"/>
      <c r="G161" s="3"/>
      <c r="H161" s="2"/>
      <c r="I161" s="4"/>
      <c r="J161" s="5"/>
      <c r="K161" s="6"/>
    </row>
    <row r="162" spans="2:11" ht="12.75" customHeight="1">
      <c r="B162" s="1"/>
      <c r="C162" s="2"/>
      <c r="D162" s="2"/>
      <c r="E162" s="2"/>
      <c r="F162" s="2"/>
      <c r="G162" s="3"/>
      <c r="H162" s="2"/>
      <c r="I162" s="4"/>
      <c r="J162" s="5"/>
      <c r="K162" s="6"/>
    </row>
    <row r="163" spans="2:11" ht="12.75" customHeight="1">
      <c r="B163" s="1"/>
      <c r="C163" s="2"/>
      <c r="D163" s="2"/>
      <c r="E163" s="2"/>
      <c r="F163" s="2"/>
      <c r="G163" s="3"/>
      <c r="H163" s="2"/>
      <c r="I163" s="4"/>
      <c r="J163" s="5"/>
      <c r="K163" s="6"/>
    </row>
    <row r="164" spans="2:11" ht="12.75" customHeight="1">
      <c r="B164" s="1"/>
      <c r="C164" s="2"/>
      <c r="D164" s="2"/>
      <c r="E164" s="2"/>
      <c r="F164" s="2"/>
      <c r="G164" s="3"/>
      <c r="H164" s="2"/>
      <c r="I164" s="4"/>
      <c r="J164" s="5"/>
      <c r="K164" s="6"/>
    </row>
    <row r="165" spans="2:11" ht="12.75" customHeight="1">
      <c r="B165" s="1"/>
      <c r="C165" s="2"/>
      <c r="D165" s="2"/>
      <c r="E165" s="2"/>
      <c r="F165" s="2"/>
      <c r="G165" s="3"/>
      <c r="H165" s="2"/>
      <c r="I165" s="4"/>
      <c r="J165" s="5"/>
      <c r="K165" s="6"/>
    </row>
    <row r="166" spans="2:11" ht="12.75" customHeight="1">
      <c r="B166" s="1"/>
      <c r="C166" s="2"/>
      <c r="D166" s="2"/>
      <c r="E166" s="2"/>
      <c r="F166" s="2"/>
      <c r="G166" s="3"/>
      <c r="H166" s="2"/>
      <c r="I166" s="4"/>
      <c r="J166" s="5"/>
      <c r="K166" s="6"/>
    </row>
    <row r="167" spans="2:11" ht="12.75" customHeight="1">
      <c r="B167" s="1"/>
      <c r="C167" s="2"/>
      <c r="D167" s="2"/>
      <c r="E167" s="2"/>
      <c r="F167" s="2"/>
      <c r="G167" s="3"/>
      <c r="H167" s="2"/>
      <c r="I167" s="4"/>
      <c r="J167" s="5"/>
      <c r="K167" s="6"/>
    </row>
    <row r="168" spans="2:11" ht="12.75" customHeight="1">
      <c r="B168" s="1"/>
      <c r="C168" s="2"/>
      <c r="D168" s="2"/>
      <c r="E168" s="2"/>
      <c r="F168" s="2"/>
      <c r="G168" s="3"/>
      <c r="H168" s="2"/>
      <c r="I168" s="4"/>
      <c r="J168" s="5"/>
      <c r="K168" s="6"/>
    </row>
    <row r="169" spans="2:11" ht="12.75" customHeight="1">
      <c r="B169" s="1"/>
      <c r="C169" s="2"/>
      <c r="D169" s="2"/>
      <c r="E169" s="2"/>
      <c r="F169" s="2"/>
      <c r="G169" s="3"/>
      <c r="H169" s="2"/>
      <c r="I169" s="4"/>
      <c r="J169" s="5"/>
      <c r="K169" s="6"/>
    </row>
    <row r="170" spans="2:11" ht="12.75" customHeight="1">
      <c r="B170" s="1"/>
      <c r="C170" s="2"/>
      <c r="D170" s="2"/>
      <c r="E170" s="2"/>
      <c r="F170" s="2"/>
      <c r="G170" s="3"/>
      <c r="H170" s="2"/>
      <c r="I170" s="4"/>
      <c r="J170" s="5"/>
      <c r="K170" s="6"/>
    </row>
    <row r="171" spans="2:11" ht="12.75" customHeight="1">
      <c r="B171" s="1"/>
      <c r="C171" s="2"/>
      <c r="D171" s="2"/>
      <c r="E171" s="2"/>
      <c r="F171" s="2"/>
      <c r="G171" s="3"/>
      <c r="H171" s="2"/>
      <c r="I171" s="4"/>
      <c r="J171" s="5"/>
      <c r="K171" s="6"/>
    </row>
    <row r="172" spans="2:11" ht="12.75" customHeight="1">
      <c r="B172" s="1"/>
      <c r="C172" s="2"/>
      <c r="D172" s="2"/>
      <c r="E172" s="2"/>
      <c r="F172" s="2"/>
      <c r="G172" s="3"/>
      <c r="H172" s="2"/>
      <c r="I172" s="4"/>
      <c r="J172" s="5"/>
      <c r="K172" s="6"/>
    </row>
    <row r="173" spans="2:11" ht="12.75" customHeight="1">
      <c r="B173" s="1"/>
      <c r="C173" s="2"/>
      <c r="D173" s="2"/>
      <c r="E173" s="2"/>
      <c r="F173" s="2"/>
      <c r="G173" s="3"/>
      <c r="H173" s="2"/>
      <c r="I173" s="4"/>
      <c r="J173" s="5"/>
      <c r="K173" s="6"/>
    </row>
    <row r="174" spans="2:11" ht="12.75" customHeight="1">
      <c r="B174" s="1"/>
      <c r="C174" s="2"/>
      <c r="D174" s="2"/>
      <c r="E174" s="2"/>
      <c r="F174" s="2"/>
      <c r="G174" s="3"/>
      <c r="H174" s="2"/>
      <c r="I174" s="4"/>
      <c r="J174" s="5"/>
      <c r="K174" s="6"/>
    </row>
    <row r="175" spans="2:11" ht="12.75" customHeight="1">
      <c r="B175" s="1"/>
      <c r="C175" s="2"/>
      <c r="D175" s="2"/>
      <c r="E175" s="2"/>
      <c r="F175" s="2"/>
      <c r="G175" s="3"/>
      <c r="H175" s="2"/>
      <c r="I175" s="4"/>
      <c r="J175" s="5"/>
      <c r="K175" s="6"/>
    </row>
    <row r="176" spans="2:11" ht="12.75" customHeight="1">
      <c r="B176" s="1"/>
      <c r="C176" s="2"/>
      <c r="D176" s="2"/>
      <c r="E176" s="2"/>
      <c r="F176" s="2"/>
      <c r="G176" s="3"/>
      <c r="H176" s="2"/>
      <c r="I176" s="4"/>
      <c r="J176" s="5"/>
      <c r="K176" s="6"/>
    </row>
    <row r="177" spans="2:11" ht="12.75" customHeight="1">
      <c r="B177" s="1"/>
      <c r="C177" s="2"/>
      <c r="D177" s="2"/>
      <c r="E177" s="2"/>
      <c r="F177" s="2"/>
      <c r="G177" s="3"/>
      <c r="H177" s="2"/>
      <c r="I177" s="4"/>
      <c r="J177" s="5"/>
      <c r="K177" s="6"/>
    </row>
    <row r="178" spans="2:11" ht="12.75" customHeight="1">
      <c r="B178" s="1"/>
      <c r="C178" s="2"/>
      <c r="D178" s="2"/>
      <c r="E178" s="2"/>
      <c r="F178" s="2"/>
      <c r="G178" s="3"/>
      <c r="H178" s="2"/>
      <c r="I178" s="4"/>
      <c r="J178" s="5"/>
      <c r="K178" s="6"/>
    </row>
    <row r="179" spans="2:11" ht="12.75" customHeight="1">
      <c r="B179" s="1"/>
      <c r="C179" s="2"/>
      <c r="D179" s="2"/>
      <c r="E179" s="2"/>
      <c r="F179" s="2"/>
      <c r="G179" s="3"/>
      <c r="H179" s="2"/>
      <c r="I179" s="4"/>
      <c r="J179" s="5"/>
      <c r="K179" s="6"/>
    </row>
    <row r="180" spans="2:11" ht="12.75" customHeight="1">
      <c r="B180" s="1"/>
      <c r="C180" s="2"/>
      <c r="D180" s="2"/>
      <c r="E180" s="2"/>
      <c r="F180" s="2"/>
      <c r="G180" s="3"/>
      <c r="H180" s="2"/>
      <c r="I180" s="4"/>
      <c r="J180" s="5"/>
      <c r="K180" s="6"/>
    </row>
    <row r="181" spans="2:11" ht="12.75" customHeight="1">
      <c r="B181" s="1"/>
      <c r="C181" s="2"/>
      <c r="D181" s="2"/>
      <c r="E181" s="2"/>
      <c r="F181" s="2"/>
      <c r="G181" s="3"/>
      <c r="H181" s="2"/>
      <c r="I181" s="4"/>
      <c r="J181" s="5"/>
      <c r="K181" s="6"/>
    </row>
    <row r="182" spans="2:11" ht="12.75" customHeight="1">
      <c r="B182" s="1"/>
      <c r="C182" s="2"/>
      <c r="D182" s="2"/>
      <c r="E182" s="2"/>
      <c r="F182" s="2"/>
      <c r="G182" s="3"/>
      <c r="H182" s="2"/>
      <c r="I182" s="4"/>
      <c r="J182" s="5"/>
      <c r="K182" s="6"/>
    </row>
    <row r="183" spans="2:11" ht="12.75" customHeight="1">
      <c r="B183" s="1"/>
      <c r="C183" s="2"/>
      <c r="D183" s="2"/>
      <c r="E183" s="2"/>
      <c r="F183" s="2"/>
      <c r="G183" s="3"/>
      <c r="H183" s="2"/>
      <c r="I183" s="4"/>
      <c r="J183" s="5"/>
      <c r="K183" s="6"/>
    </row>
    <row r="184" spans="2:11" ht="12.75" customHeight="1">
      <c r="B184" s="1"/>
      <c r="C184" s="2"/>
      <c r="D184" s="2"/>
      <c r="E184" s="2"/>
      <c r="F184" s="2"/>
      <c r="G184" s="3"/>
      <c r="H184" s="2"/>
      <c r="I184" s="4"/>
      <c r="J184" s="5"/>
      <c r="K184" s="6"/>
    </row>
    <row r="185" spans="2:11" ht="12.75" customHeight="1">
      <c r="B185" s="1"/>
      <c r="C185" s="2"/>
      <c r="D185" s="2"/>
      <c r="E185" s="2"/>
      <c r="F185" s="2"/>
      <c r="G185" s="3"/>
      <c r="H185" s="2"/>
      <c r="I185" s="4"/>
      <c r="J185" s="5"/>
      <c r="K185" s="6"/>
    </row>
    <row r="186" spans="2:11" ht="12.75" customHeight="1">
      <c r="B186" s="1"/>
      <c r="C186" s="2"/>
      <c r="D186" s="2"/>
      <c r="E186" s="2"/>
      <c r="F186" s="2"/>
      <c r="G186" s="3"/>
      <c r="H186" s="2"/>
      <c r="I186" s="4"/>
      <c r="J186" s="5"/>
      <c r="K186" s="6"/>
    </row>
    <row r="187" spans="2:11" ht="12.75" customHeight="1">
      <c r="B187" s="1"/>
      <c r="C187" s="2"/>
      <c r="D187" s="2"/>
      <c r="E187" s="2"/>
      <c r="F187" s="2"/>
      <c r="G187" s="3"/>
      <c r="H187" s="2"/>
      <c r="I187" s="4"/>
      <c r="J187" s="5"/>
      <c r="K187" s="6"/>
    </row>
    <row r="188" spans="2:11" ht="12.75" customHeight="1">
      <c r="B188" s="1"/>
      <c r="C188" s="2"/>
      <c r="D188" s="2"/>
      <c r="E188" s="2"/>
      <c r="F188" s="2"/>
      <c r="G188" s="3"/>
      <c r="H188" s="2"/>
      <c r="I188" s="4"/>
      <c r="J188" s="5"/>
      <c r="K188" s="6"/>
    </row>
    <row r="189" spans="2:11" ht="12.75" customHeight="1">
      <c r="B189" s="1"/>
      <c r="C189" s="2"/>
      <c r="D189" s="2"/>
      <c r="E189" s="2"/>
      <c r="F189" s="2"/>
      <c r="G189" s="3"/>
      <c r="H189" s="2"/>
      <c r="I189" s="4"/>
      <c r="J189" s="5"/>
      <c r="K189" s="6"/>
    </row>
    <row r="190" spans="2:11" ht="12.75" customHeight="1">
      <c r="B190" s="1"/>
      <c r="C190" s="2"/>
      <c r="D190" s="2"/>
      <c r="E190" s="2"/>
      <c r="F190" s="2"/>
      <c r="G190" s="3"/>
      <c r="H190" s="2"/>
      <c r="I190" s="4"/>
      <c r="J190" s="5"/>
      <c r="K190" s="6"/>
    </row>
    <row r="191" spans="2:11" ht="12.75" customHeight="1">
      <c r="B191" s="1"/>
      <c r="C191" s="2"/>
      <c r="D191" s="2"/>
      <c r="E191" s="2"/>
      <c r="F191" s="2"/>
      <c r="G191" s="3"/>
      <c r="H191" s="2"/>
      <c r="I191" s="4"/>
      <c r="J191" s="5"/>
      <c r="K191" s="6"/>
    </row>
    <row r="192" spans="2:11" ht="12.75" customHeight="1">
      <c r="B192" s="1"/>
      <c r="C192" s="2"/>
      <c r="D192" s="2"/>
      <c r="E192" s="2"/>
      <c r="F192" s="2"/>
      <c r="G192" s="3"/>
      <c r="H192" s="2"/>
      <c r="I192" s="4"/>
      <c r="J192" s="5"/>
      <c r="K192" s="6"/>
    </row>
    <row r="193" spans="2:11" ht="12.75" customHeight="1">
      <c r="B193" s="1"/>
      <c r="C193" s="2"/>
      <c r="D193" s="2"/>
      <c r="E193" s="2"/>
      <c r="F193" s="2"/>
      <c r="G193" s="3"/>
      <c r="H193" s="2"/>
      <c r="I193" s="4"/>
      <c r="J193" s="5"/>
      <c r="K193" s="6"/>
    </row>
    <row r="194" spans="2:11" ht="12.75" customHeight="1">
      <c r="B194" s="1"/>
      <c r="C194" s="2"/>
      <c r="D194" s="2"/>
      <c r="E194" s="2"/>
      <c r="F194" s="2"/>
      <c r="G194" s="3"/>
      <c r="H194" s="2"/>
      <c r="I194" s="4"/>
      <c r="J194" s="5"/>
      <c r="K194" s="6"/>
    </row>
    <row r="195" spans="2:11" ht="12.75" customHeight="1">
      <c r="B195" s="1"/>
      <c r="C195" s="2"/>
      <c r="D195" s="2"/>
      <c r="E195" s="2"/>
      <c r="F195" s="2"/>
      <c r="G195" s="3"/>
      <c r="H195" s="2"/>
      <c r="I195" s="4"/>
      <c r="J195" s="5"/>
      <c r="K195" s="6"/>
    </row>
    <row r="196" spans="2:11" ht="12.75" customHeight="1">
      <c r="B196" s="1"/>
      <c r="C196" s="2"/>
      <c r="D196" s="2"/>
      <c r="E196" s="2"/>
      <c r="F196" s="2"/>
      <c r="G196" s="3"/>
      <c r="H196" s="2"/>
      <c r="I196" s="4"/>
      <c r="J196" s="5"/>
      <c r="K196" s="6"/>
    </row>
    <row r="197" spans="2:11" ht="12.75" customHeight="1">
      <c r="B197" s="1"/>
      <c r="C197" s="2"/>
      <c r="D197" s="2"/>
      <c r="E197" s="2"/>
      <c r="F197" s="2"/>
      <c r="G197" s="3"/>
      <c r="H197" s="2"/>
      <c r="I197" s="4"/>
      <c r="J197" s="5"/>
      <c r="K197" s="6"/>
    </row>
    <row r="198" spans="2:11" ht="12.75" customHeight="1">
      <c r="B198" s="1"/>
      <c r="C198" s="2"/>
      <c r="D198" s="2"/>
      <c r="E198" s="2"/>
      <c r="F198" s="2"/>
      <c r="G198" s="3"/>
      <c r="H198" s="2"/>
      <c r="I198" s="4"/>
      <c r="J198" s="5"/>
      <c r="K198" s="6"/>
    </row>
    <row r="199" spans="2:11" ht="12.75" customHeight="1">
      <c r="B199" s="1"/>
      <c r="C199" s="2"/>
      <c r="D199" s="2"/>
      <c r="E199" s="2"/>
      <c r="F199" s="2"/>
      <c r="G199" s="3"/>
      <c r="H199" s="2"/>
      <c r="I199" s="4"/>
      <c r="J199" s="5"/>
      <c r="K199" s="6"/>
    </row>
    <row r="200" spans="2:11" ht="12.75" customHeight="1">
      <c r="B200" s="1"/>
      <c r="C200" s="2"/>
      <c r="D200" s="2"/>
      <c r="E200" s="2"/>
      <c r="F200" s="2"/>
      <c r="G200" s="3"/>
      <c r="H200" s="2"/>
      <c r="I200" s="4"/>
      <c r="J200" s="5"/>
      <c r="K200" s="6"/>
    </row>
    <row r="201" spans="2:11" ht="12.75" customHeight="1">
      <c r="B201" s="1"/>
      <c r="C201" s="2"/>
      <c r="D201" s="2"/>
      <c r="E201" s="2"/>
      <c r="F201" s="2"/>
      <c r="G201" s="3"/>
      <c r="H201" s="2"/>
      <c r="I201" s="4"/>
      <c r="J201" s="5"/>
      <c r="K201" s="6"/>
    </row>
    <row r="202" spans="2:11" ht="12.75" customHeight="1">
      <c r="B202" s="1"/>
      <c r="C202" s="2"/>
      <c r="D202" s="2"/>
      <c r="E202" s="2"/>
      <c r="F202" s="2"/>
      <c r="G202" s="3"/>
      <c r="H202" s="2"/>
      <c r="I202" s="4"/>
      <c r="J202" s="5"/>
      <c r="K202" s="6"/>
    </row>
    <row r="203" spans="2:11" ht="12.75" customHeight="1">
      <c r="B203" s="1"/>
      <c r="C203" s="2"/>
      <c r="D203" s="2"/>
      <c r="E203" s="2"/>
      <c r="F203" s="2"/>
      <c r="G203" s="3"/>
      <c r="H203" s="2"/>
      <c r="I203" s="4"/>
      <c r="J203" s="5"/>
      <c r="K203" s="6"/>
    </row>
    <row r="204" spans="2:11" ht="12.75" customHeight="1">
      <c r="B204" s="1"/>
      <c r="C204" s="2"/>
      <c r="D204" s="2"/>
      <c r="E204" s="2"/>
      <c r="F204" s="2"/>
      <c r="G204" s="3"/>
      <c r="H204" s="2"/>
      <c r="I204" s="4"/>
      <c r="J204" s="5"/>
      <c r="K204" s="6"/>
    </row>
    <row r="205" spans="2:11" ht="12.75" customHeight="1">
      <c r="B205" s="1"/>
      <c r="C205" s="2"/>
      <c r="D205" s="2"/>
      <c r="E205" s="2"/>
      <c r="F205" s="2"/>
      <c r="G205" s="3"/>
      <c r="H205" s="2"/>
      <c r="I205" s="4"/>
      <c r="J205" s="5"/>
      <c r="K205" s="6"/>
    </row>
    <row r="206" spans="2:11" ht="12.75" customHeight="1">
      <c r="B206" s="1"/>
      <c r="C206" s="2"/>
      <c r="D206" s="2"/>
      <c r="E206" s="2"/>
      <c r="F206" s="2"/>
      <c r="G206" s="3"/>
      <c r="H206" s="2"/>
      <c r="I206" s="4"/>
      <c r="J206" s="5"/>
      <c r="K206" s="6"/>
    </row>
    <row r="207" spans="2:11" ht="12.75" customHeight="1">
      <c r="B207" s="1"/>
      <c r="C207" s="2"/>
      <c r="D207" s="2"/>
      <c r="E207" s="2"/>
      <c r="F207" s="2"/>
      <c r="G207" s="3"/>
      <c r="H207" s="2"/>
      <c r="I207" s="4"/>
      <c r="J207" s="5"/>
      <c r="K207" s="6"/>
    </row>
    <row r="208" spans="2:11" ht="12.75" customHeight="1">
      <c r="B208" s="1"/>
      <c r="C208" s="2"/>
      <c r="D208" s="2"/>
      <c r="E208" s="2"/>
      <c r="F208" s="2"/>
      <c r="G208" s="3"/>
      <c r="H208" s="2"/>
      <c r="I208" s="4"/>
      <c r="J208" s="5"/>
      <c r="K208" s="6"/>
    </row>
    <row r="209" spans="2:11" ht="12.75" customHeight="1">
      <c r="B209" s="1"/>
      <c r="C209" s="2"/>
      <c r="D209" s="2"/>
      <c r="E209" s="2"/>
      <c r="F209" s="2"/>
      <c r="G209" s="3"/>
      <c r="H209" s="2"/>
      <c r="I209" s="4"/>
      <c r="J209" s="5"/>
      <c r="K209" s="6"/>
    </row>
    <row r="210" spans="2:11" ht="12.75" customHeight="1">
      <c r="B210" s="1"/>
      <c r="C210" s="2"/>
      <c r="D210" s="2"/>
      <c r="E210" s="2"/>
      <c r="F210" s="2"/>
      <c r="G210" s="3"/>
      <c r="H210" s="2"/>
      <c r="I210" s="4"/>
      <c r="J210" s="5"/>
      <c r="K210" s="6"/>
    </row>
    <row r="211" spans="2:11" ht="12.75" customHeight="1">
      <c r="B211" s="1"/>
      <c r="C211" s="2"/>
      <c r="D211" s="2"/>
      <c r="E211" s="2"/>
      <c r="F211" s="2"/>
      <c r="G211" s="3"/>
      <c r="H211" s="2"/>
      <c r="I211" s="4"/>
      <c r="J211" s="5"/>
      <c r="K211" s="6"/>
    </row>
    <row r="212" spans="2:11" ht="12.75" customHeight="1">
      <c r="B212" s="1"/>
      <c r="C212" s="2"/>
      <c r="D212" s="2"/>
      <c r="E212" s="2"/>
      <c r="F212" s="2"/>
      <c r="G212" s="3"/>
      <c r="H212" s="2"/>
      <c r="I212" s="4"/>
      <c r="J212" s="5"/>
      <c r="K212" s="6"/>
    </row>
    <row r="213" spans="2:11" ht="12.75" customHeight="1">
      <c r="B213" s="1"/>
      <c r="C213" s="2"/>
      <c r="D213" s="2"/>
      <c r="E213" s="2"/>
      <c r="F213" s="2"/>
      <c r="G213" s="3"/>
      <c r="H213" s="2"/>
      <c r="I213" s="4"/>
      <c r="J213" s="5"/>
      <c r="K213" s="6"/>
    </row>
    <row r="214" spans="2:11" ht="12.75" customHeight="1">
      <c r="B214" s="1"/>
      <c r="C214" s="2"/>
      <c r="D214" s="2"/>
      <c r="E214" s="2"/>
      <c r="F214" s="2"/>
      <c r="G214" s="3"/>
      <c r="H214" s="2"/>
      <c r="I214" s="4"/>
      <c r="J214" s="5"/>
      <c r="K214" s="6"/>
    </row>
    <row r="215" spans="2:11" ht="12.75" customHeight="1">
      <c r="B215" s="1"/>
      <c r="C215" s="2"/>
      <c r="D215" s="2"/>
      <c r="E215" s="2"/>
      <c r="F215" s="2"/>
      <c r="G215" s="3"/>
      <c r="H215" s="2"/>
      <c r="I215" s="4"/>
      <c r="J215" s="5"/>
      <c r="K215" s="6"/>
    </row>
    <row r="216" spans="2:11" ht="12.75" customHeight="1">
      <c r="B216" s="1"/>
      <c r="C216" s="2"/>
      <c r="D216" s="2"/>
      <c r="E216" s="2"/>
      <c r="F216" s="2"/>
      <c r="G216" s="3"/>
      <c r="H216" s="2"/>
      <c r="I216" s="4"/>
      <c r="J216" s="5"/>
      <c r="K216" s="6"/>
    </row>
    <row r="217" spans="2:11" ht="12.75" customHeight="1">
      <c r="B217" s="1"/>
      <c r="C217" s="2"/>
      <c r="D217" s="2"/>
      <c r="E217" s="2"/>
      <c r="F217" s="2"/>
      <c r="G217" s="3"/>
      <c r="H217" s="2"/>
      <c r="I217" s="4"/>
      <c r="J217" s="5"/>
      <c r="K217" s="6"/>
    </row>
    <row r="218" spans="2:11" ht="12.75" customHeight="1">
      <c r="B218" s="1"/>
      <c r="C218" s="2"/>
      <c r="D218" s="2"/>
      <c r="E218" s="2"/>
      <c r="F218" s="2"/>
      <c r="G218" s="3"/>
      <c r="H218" s="2"/>
      <c r="I218" s="4"/>
      <c r="J218" s="5"/>
      <c r="K218" s="6"/>
    </row>
    <row r="219" spans="2:11" ht="12.75" customHeight="1">
      <c r="B219" s="1"/>
      <c r="C219" s="2"/>
      <c r="D219" s="2"/>
      <c r="E219" s="2"/>
      <c r="F219" s="2"/>
      <c r="G219" s="3"/>
      <c r="H219" s="2"/>
      <c r="I219" s="4"/>
      <c r="J219" s="5"/>
      <c r="K219" s="6"/>
    </row>
    <row r="220" spans="2:11" ht="12.75" customHeight="1">
      <c r="B220" s="1"/>
      <c r="C220" s="2"/>
      <c r="D220" s="2"/>
      <c r="E220" s="2"/>
      <c r="F220" s="2"/>
      <c r="G220" s="3"/>
      <c r="H220" s="2"/>
      <c r="I220" s="4"/>
      <c r="J220" s="5"/>
      <c r="K220" s="6"/>
    </row>
    <row r="221" spans="2:11" ht="12.75" customHeight="1">
      <c r="B221" s="1"/>
      <c r="C221" s="2"/>
      <c r="D221" s="2"/>
      <c r="E221" s="2"/>
      <c r="F221" s="2"/>
      <c r="G221" s="3"/>
      <c r="H221" s="2"/>
      <c r="I221" s="4"/>
      <c r="J221" s="5"/>
      <c r="K221" s="6"/>
    </row>
    <row r="222" spans="2:11" ht="12.75" customHeight="1">
      <c r="B222" s="1"/>
      <c r="C222" s="2"/>
      <c r="D222" s="2"/>
      <c r="E222" s="2"/>
      <c r="F222" s="2"/>
      <c r="G222" s="3"/>
      <c r="H222" s="2"/>
      <c r="I222" s="4"/>
      <c r="J222" s="5"/>
      <c r="K222" s="6"/>
    </row>
    <row r="223" spans="2:11" ht="12.75" customHeight="1">
      <c r="B223" s="1"/>
      <c r="C223" s="2"/>
      <c r="D223" s="2"/>
      <c r="E223" s="2"/>
      <c r="F223" s="2"/>
      <c r="G223" s="3"/>
      <c r="H223" s="2"/>
      <c r="I223" s="4"/>
      <c r="J223" s="5"/>
      <c r="K223" s="6"/>
    </row>
    <row r="224" spans="2:11" ht="12.75" customHeight="1">
      <c r="B224" s="1"/>
      <c r="C224" s="2"/>
      <c r="D224" s="2"/>
      <c r="E224" s="2"/>
      <c r="F224" s="2"/>
      <c r="G224" s="3"/>
      <c r="H224" s="2"/>
      <c r="I224" s="4"/>
      <c r="J224" s="5"/>
      <c r="K224" s="6"/>
    </row>
    <row r="225" spans="2:11" ht="12.75" customHeight="1">
      <c r="B225" s="1"/>
      <c r="C225" s="2"/>
      <c r="D225" s="2"/>
      <c r="E225" s="2"/>
      <c r="F225" s="2"/>
      <c r="G225" s="3"/>
      <c r="H225" s="2"/>
      <c r="I225" s="4"/>
      <c r="J225" s="5"/>
      <c r="K225" s="6"/>
    </row>
    <row r="226" spans="2:11" ht="12.75" customHeight="1">
      <c r="B226" s="1"/>
      <c r="C226" s="2"/>
      <c r="D226" s="2"/>
      <c r="E226" s="2"/>
      <c r="F226" s="2"/>
      <c r="G226" s="3"/>
      <c r="H226" s="2"/>
      <c r="I226" s="4"/>
      <c r="J226" s="5"/>
      <c r="K226" s="6"/>
    </row>
    <row r="227" spans="2:11" ht="12.75" customHeight="1">
      <c r="B227" s="1"/>
      <c r="C227" s="2"/>
      <c r="D227" s="2"/>
      <c r="E227" s="2"/>
      <c r="F227" s="2"/>
      <c r="G227" s="3"/>
      <c r="H227" s="2"/>
      <c r="I227" s="4"/>
      <c r="J227" s="5"/>
      <c r="K227" s="6"/>
    </row>
    <row r="228" spans="2:11" ht="12.75" customHeight="1">
      <c r="B228" s="1"/>
      <c r="C228" s="2"/>
      <c r="D228" s="2"/>
      <c r="E228" s="2"/>
      <c r="F228" s="2"/>
      <c r="G228" s="3"/>
      <c r="H228" s="2"/>
      <c r="I228" s="4"/>
      <c r="J228" s="5"/>
      <c r="K228" s="6"/>
    </row>
    <row r="229" spans="2:11" ht="12.75" customHeight="1">
      <c r="B229" s="1"/>
      <c r="C229" s="2"/>
      <c r="D229" s="2"/>
      <c r="E229" s="2"/>
      <c r="F229" s="2"/>
      <c r="G229" s="3"/>
      <c r="H229" s="2"/>
      <c r="I229" s="4"/>
      <c r="J229" s="5"/>
      <c r="K229" s="6"/>
    </row>
    <row r="230" spans="2:11" ht="12.75" customHeight="1">
      <c r="B230" s="1"/>
      <c r="C230" s="2"/>
      <c r="D230" s="2"/>
      <c r="E230" s="2"/>
      <c r="F230" s="2"/>
      <c r="G230" s="3"/>
      <c r="H230" s="2"/>
      <c r="I230" s="4"/>
      <c r="J230" s="5"/>
      <c r="K230" s="6"/>
    </row>
    <row r="231" spans="2:11" ht="12.75" customHeight="1">
      <c r="B231" s="1"/>
      <c r="C231" s="2"/>
      <c r="D231" s="2"/>
      <c r="E231" s="2"/>
      <c r="F231" s="2"/>
      <c r="G231" s="3"/>
      <c r="H231" s="2"/>
      <c r="I231" s="4"/>
      <c r="J231" s="5"/>
      <c r="K231" s="6"/>
    </row>
    <row r="232" spans="2:11" ht="12.75" customHeight="1">
      <c r="B232" s="1"/>
      <c r="C232" s="2"/>
      <c r="D232" s="2"/>
      <c r="E232" s="2"/>
      <c r="F232" s="2"/>
      <c r="G232" s="3"/>
      <c r="H232" s="2"/>
      <c r="I232" s="4"/>
      <c r="J232" s="5"/>
      <c r="K232" s="6"/>
    </row>
    <row r="233" spans="2:11" ht="12.75" customHeight="1">
      <c r="B233" s="1"/>
      <c r="C233" s="2"/>
      <c r="D233" s="2"/>
      <c r="E233" s="2"/>
      <c r="F233" s="2"/>
      <c r="G233" s="3"/>
      <c r="H233" s="2"/>
      <c r="I233" s="4"/>
      <c r="J233" s="5"/>
      <c r="K233" s="6"/>
    </row>
    <row r="234" spans="2:11" ht="12.75" customHeight="1">
      <c r="B234" s="1"/>
      <c r="C234" s="2"/>
      <c r="D234" s="2"/>
      <c r="E234" s="2"/>
      <c r="F234" s="2"/>
      <c r="G234" s="3"/>
      <c r="H234" s="2"/>
      <c r="I234" s="4"/>
      <c r="J234" s="5"/>
      <c r="K234" s="6"/>
    </row>
    <row r="235" spans="2:11" ht="12.75" customHeight="1">
      <c r="B235" s="1"/>
      <c r="C235" s="2"/>
      <c r="D235" s="2"/>
      <c r="E235" s="2"/>
      <c r="F235" s="2"/>
      <c r="G235" s="3"/>
      <c r="H235" s="2"/>
      <c r="I235" s="4"/>
      <c r="J235" s="5"/>
      <c r="K235" s="6"/>
    </row>
    <row r="236" spans="2:11" ht="12.75" customHeight="1">
      <c r="B236" s="1"/>
      <c r="C236" s="2"/>
      <c r="D236" s="2"/>
      <c r="E236" s="2"/>
      <c r="F236" s="2"/>
      <c r="G236" s="3"/>
      <c r="H236" s="2"/>
      <c r="I236" s="4"/>
      <c r="J236" s="5"/>
      <c r="K236" s="6"/>
    </row>
    <row r="237" spans="2:11" ht="12.75" customHeight="1">
      <c r="B237" s="1"/>
      <c r="C237" s="2"/>
      <c r="D237" s="2"/>
      <c r="E237" s="2"/>
      <c r="F237" s="2"/>
      <c r="G237" s="3"/>
      <c r="H237" s="2"/>
      <c r="I237" s="4"/>
      <c r="J237" s="5"/>
      <c r="K237" s="6"/>
    </row>
    <row r="238" spans="2:11" ht="12.75" customHeight="1">
      <c r="B238" s="1"/>
      <c r="C238" s="2"/>
      <c r="D238" s="2"/>
      <c r="E238" s="2"/>
      <c r="F238" s="2"/>
      <c r="G238" s="3"/>
      <c r="H238" s="2"/>
      <c r="I238" s="4"/>
      <c r="J238" s="5"/>
      <c r="K238" s="6"/>
    </row>
    <row r="239" spans="2:11" ht="12.75" customHeight="1">
      <c r="B239" s="1"/>
      <c r="C239" s="2"/>
      <c r="D239" s="2"/>
      <c r="E239" s="2"/>
      <c r="F239" s="2"/>
      <c r="G239" s="3"/>
      <c r="H239" s="2"/>
      <c r="I239" s="4"/>
      <c r="J239" s="5"/>
      <c r="K239" s="6"/>
    </row>
    <row r="240" spans="2:11" ht="12.75" customHeight="1">
      <c r="B240" s="1"/>
      <c r="C240" s="2"/>
      <c r="D240" s="2"/>
      <c r="E240" s="2"/>
      <c r="F240" s="2"/>
      <c r="G240" s="3"/>
      <c r="H240" s="2"/>
      <c r="I240" s="4"/>
      <c r="J240" s="5"/>
      <c r="K240" s="6"/>
    </row>
    <row r="241" spans="2:11" ht="12.75" customHeight="1">
      <c r="B241" s="1"/>
      <c r="C241" s="2"/>
      <c r="D241" s="2"/>
      <c r="E241" s="2"/>
      <c r="F241" s="2"/>
      <c r="G241" s="3"/>
      <c r="H241" s="2"/>
      <c r="I241" s="4"/>
      <c r="J241" s="5"/>
      <c r="K241" s="6"/>
    </row>
    <row r="242" spans="2:11" ht="12.75" customHeight="1">
      <c r="B242" s="1"/>
      <c r="C242" s="2"/>
      <c r="D242" s="2"/>
      <c r="E242" s="2"/>
      <c r="F242" s="2"/>
      <c r="G242" s="3"/>
      <c r="H242" s="2"/>
      <c r="I242" s="4"/>
      <c r="J242" s="5"/>
      <c r="K242" s="6"/>
    </row>
    <row r="243" spans="2:11" ht="12.75" customHeight="1">
      <c r="B243" s="1"/>
      <c r="C243" s="2"/>
      <c r="D243" s="2"/>
      <c r="E243" s="2"/>
      <c r="F243" s="2"/>
      <c r="G243" s="3"/>
      <c r="H243" s="2"/>
      <c r="I243" s="4"/>
      <c r="J243" s="5"/>
      <c r="K243" s="6"/>
    </row>
    <row r="244" spans="2:11" ht="12.75" customHeight="1">
      <c r="B244" s="1"/>
      <c r="C244" s="2"/>
      <c r="D244" s="2"/>
      <c r="E244" s="2"/>
      <c r="F244" s="2"/>
      <c r="G244" s="3"/>
      <c r="H244" s="2"/>
      <c r="I244" s="4"/>
      <c r="J244" s="5"/>
      <c r="K244" s="6"/>
    </row>
    <row r="245" spans="2:11" ht="12.75" customHeight="1">
      <c r="B245" s="1"/>
      <c r="C245" s="2"/>
      <c r="D245" s="2"/>
      <c r="E245" s="2"/>
      <c r="F245" s="2"/>
      <c r="G245" s="3"/>
      <c r="H245" s="2"/>
      <c r="I245" s="4"/>
      <c r="J245" s="5"/>
      <c r="K245" s="6"/>
    </row>
    <row r="246" spans="2:11" ht="12.75" customHeight="1">
      <c r="B246" s="1"/>
      <c r="C246" s="2"/>
      <c r="D246" s="2"/>
      <c r="E246" s="2"/>
      <c r="F246" s="2"/>
      <c r="G246" s="3"/>
      <c r="H246" s="2"/>
      <c r="I246" s="4"/>
      <c r="J246" s="5"/>
      <c r="K246" s="6"/>
    </row>
    <row r="247" spans="2:11" ht="12.75" customHeight="1">
      <c r="B247" s="1"/>
      <c r="C247" s="2"/>
      <c r="D247" s="2"/>
      <c r="E247" s="2"/>
      <c r="F247" s="2"/>
      <c r="G247" s="3"/>
      <c r="H247" s="2"/>
      <c r="I247" s="4"/>
      <c r="J247" s="5"/>
      <c r="K247" s="6"/>
    </row>
    <row r="248" spans="2:11" ht="12.75" customHeight="1">
      <c r="B248" s="1"/>
      <c r="C248" s="2"/>
      <c r="D248" s="2"/>
      <c r="E248" s="2"/>
      <c r="F248" s="2"/>
      <c r="G248" s="3"/>
      <c r="H248" s="2"/>
      <c r="I248" s="4"/>
      <c r="J248" s="5"/>
      <c r="K248" s="6"/>
    </row>
    <row r="249" spans="2:11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2:11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2:11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2:11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2:11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2:11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2:11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2:11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000"/>
  <sheetViews>
    <sheetView topLeftCell="B27" workbookViewId="0">
      <selection activeCell="D43" sqref="D43"/>
    </sheetView>
  </sheetViews>
  <sheetFormatPr defaultColWidth="12.5703125" defaultRowHeight="15" customHeight="1"/>
  <cols>
    <col min="1" max="1" width="5" customWidth="1"/>
    <col min="2" max="2" width="11.7109375" customWidth="1"/>
    <col min="3" max="8" width="9.140625" customWidth="1"/>
    <col min="9" max="9" width="9.5703125" customWidth="1"/>
    <col min="10" max="10" width="9.28515625" customWidth="1"/>
    <col min="11" max="11" width="8.7109375" customWidth="1"/>
    <col min="12" max="26" width="8" customWidth="1"/>
  </cols>
  <sheetData>
    <row r="1" spans="1:11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11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11" ht="12.75" customHeight="1">
      <c r="B3" s="7">
        <f>JAN!B3</f>
        <v>2025</v>
      </c>
      <c r="C3" s="8" t="s">
        <v>0</v>
      </c>
      <c r="D3" s="2"/>
      <c r="E3" s="2"/>
      <c r="F3" s="2"/>
      <c r="G3" s="3"/>
      <c r="H3" s="2"/>
      <c r="I3" s="4"/>
      <c r="J3" s="5"/>
      <c r="K3" s="6"/>
    </row>
    <row r="4" spans="1:11" ht="12.75" customHeight="1">
      <c r="B4" s="1"/>
      <c r="C4" s="2"/>
      <c r="D4" s="2"/>
      <c r="E4" s="2"/>
      <c r="F4" s="2"/>
      <c r="G4" s="3"/>
      <c r="H4" s="2"/>
      <c r="I4" s="4"/>
      <c r="J4" s="5"/>
      <c r="K4" s="6"/>
    </row>
    <row r="5" spans="1:11" ht="25.5" customHeight="1">
      <c r="A5" s="9" t="s">
        <v>1</v>
      </c>
      <c r="B5" s="10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1"/>
      <c r="I5" s="13" t="s">
        <v>8</v>
      </c>
      <c r="J5" s="14" t="s">
        <v>9</v>
      </c>
      <c r="K5" s="15" t="s">
        <v>10</v>
      </c>
    </row>
    <row r="6" spans="1:11" ht="12.75" customHeight="1">
      <c r="A6" s="16">
        <f>+'Year 2025'!A65</f>
        <v>60</v>
      </c>
      <c r="B6" s="17">
        <f>+'Year 2025'!B65</f>
        <v>45717</v>
      </c>
      <c r="C6" s="16">
        <f>+'Year 2025'!C65</f>
        <v>47</v>
      </c>
      <c r="D6" s="16">
        <f>+'Year 2025'!D65</f>
        <v>9</v>
      </c>
      <c r="E6" s="18" t="str">
        <f>+'Year 2025'!E65</f>
        <v>T</v>
      </c>
      <c r="F6" s="19" t="str">
        <f>+'Year 2025'!F65</f>
        <v>T</v>
      </c>
      <c r="G6" s="19">
        <f>+'Year 2025'!G65</f>
        <v>0</v>
      </c>
      <c r="H6" s="20"/>
      <c r="I6" s="4"/>
      <c r="J6" s="5"/>
      <c r="K6" s="6"/>
    </row>
    <row r="7" spans="1:11" ht="12.75" customHeight="1">
      <c r="A7" s="16">
        <f>+'Year 2025'!A66</f>
        <v>61</v>
      </c>
      <c r="B7" s="17">
        <f>+'Year 2025'!B66</f>
        <v>45718</v>
      </c>
      <c r="C7" s="16">
        <f>+'Year 2025'!C66</f>
        <v>24</v>
      </c>
      <c r="D7" s="16">
        <f>+'Year 2025'!D66</f>
        <v>8</v>
      </c>
      <c r="E7" s="18">
        <f>+'Year 2025'!E66</f>
        <v>0</v>
      </c>
      <c r="F7" s="19">
        <f>+'Year 2025'!F66</f>
        <v>0</v>
      </c>
      <c r="G7" s="19">
        <f>+'Year 2025'!G66</f>
        <v>0</v>
      </c>
      <c r="H7" s="20"/>
      <c r="I7" s="4"/>
      <c r="J7" s="5"/>
      <c r="K7" s="6"/>
    </row>
    <row r="8" spans="1:11" ht="12.75" customHeight="1">
      <c r="A8" s="16">
        <f>+'Year 2025'!A67</f>
        <v>62</v>
      </c>
      <c r="B8" s="17">
        <f>+'Year 2025'!B67</f>
        <v>45719</v>
      </c>
      <c r="C8" s="16">
        <f>+'Year 2025'!C67</f>
        <v>35</v>
      </c>
      <c r="D8" s="16">
        <f>+'Year 2025'!D67</f>
        <v>16</v>
      </c>
      <c r="E8" s="18">
        <f>+'Year 2025'!E67</f>
        <v>0</v>
      </c>
      <c r="F8" s="19">
        <f>+'Year 2025'!F67</f>
        <v>0</v>
      </c>
      <c r="G8" s="19">
        <f>+'Year 2025'!G67</f>
        <v>0</v>
      </c>
      <c r="H8" s="20"/>
      <c r="I8" s="4"/>
      <c r="J8" s="5"/>
      <c r="K8" s="6"/>
    </row>
    <row r="9" spans="1:11" ht="12.75" customHeight="1">
      <c r="A9" s="16">
        <f>+'Year 2025'!A68</f>
        <v>63</v>
      </c>
      <c r="B9" s="17">
        <f>+'Year 2025'!B68</f>
        <v>45720</v>
      </c>
      <c r="C9" s="16">
        <f>+'Year 2025'!C68</f>
        <v>43</v>
      </c>
      <c r="D9" s="16">
        <f>+'Year 2025'!D68</f>
        <v>28</v>
      </c>
      <c r="E9" s="18">
        <f>+'Year 2025'!E68</f>
        <v>0.17</v>
      </c>
      <c r="F9" s="19">
        <f>+'Year 2025'!F68</f>
        <v>0</v>
      </c>
      <c r="G9" s="19">
        <f>+'Year 2025'!G68</f>
        <v>0</v>
      </c>
      <c r="H9" s="20"/>
      <c r="I9" s="4"/>
      <c r="J9" s="5"/>
      <c r="K9" s="6"/>
    </row>
    <row r="10" spans="1:11" ht="12.75" customHeight="1">
      <c r="A10" s="16">
        <f>+'Year 2025'!A69</f>
        <v>64</v>
      </c>
      <c r="B10" s="17">
        <f>+'Year 2025'!B69</f>
        <v>45721</v>
      </c>
      <c r="C10" s="16">
        <f>+'Year 2025'!C69</f>
        <v>44</v>
      </c>
      <c r="D10" s="16">
        <f>+'Year 2025'!D69</f>
        <v>31</v>
      </c>
      <c r="E10" s="18">
        <f>+'Year 2025'!E69</f>
        <v>0.73</v>
      </c>
      <c r="F10" s="19">
        <f>+'Year 2025'!F69</f>
        <v>0.2</v>
      </c>
      <c r="G10" s="19">
        <f>+'Year 2025'!G69</f>
        <v>0</v>
      </c>
      <c r="H10" s="20"/>
      <c r="I10" s="4"/>
      <c r="J10" s="5"/>
      <c r="K10" s="6"/>
    </row>
    <row r="11" spans="1:11" ht="12.75" customHeight="1">
      <c r="A11" s="16">
        <f>+'Year 2025'!A70</f>
        <v>65</v>
      </c>
      <c r="B11" s="17">
        <f>+'Year 2025'!B70</f>
        <v>45722</v>
      </c>
      <c r="C11" s="16">
        <f>+'Year 2025'!C70</f>
        <v>31</v>
      </c>
      <c r="D11" s="16">
        <f>+'Year 2025'!D70</f>
        <v>16</v>
      </c>
      <c r="E11" s="18">
        <f>+'Year 2025'!E70</f>
        <v>0.12</v>
      </c>
      <c r="F11" s="19">
        <f>+'Year 2025'!F70</f>
        <v>2.2000000000000002</v>
      </c>
      <c r="G11" s="19">
        <f>+'Year 2025'!G70</f>
        <v>0</v>
      </c>
      <c r="H11" s="20"/>
      <c r="I11" s="4"/>
      <c r="J11" s="5"/>
      <c r="K11" s="6"/>
    </row>
    <row r="12" spans="1:11" ht="12.75" customHeight="1">
      <c r="A12" s="16">
        <f>+'Year 2025'!A71</f>
        <v>66</v>
      </c>
      <c r="B12" s="17">
        <f>+'Year 2025'!B71</f>
        <v>45723</v>
      </c>
      <c r="C12" s="16">
        <f>+'Year 2025'!C71</f>
        <v>37</v>
      </c>
      <c r="D12" s="16">
        <f>+'Year 2025'!D71</f>
        <v>18</v>
      </c>
      <c r="E12" s="18">
        <f>+'Year 2025'!E71</f>
        <v>0</v>
      </c>
      <c r="F12" s="19">
        <f>+'Year 2025'!F71</f>
        <v>0</v>
      </c>
      <c r="G12" s="19">
        <f>+'Year 2025'!G71</f>
        <v>0</v>
      </c>
      <c r="H12" s="20"/>
      <c r="I12" s="4"/>
      <c r="J12" s="5"/>
      <c r="K12" s="6"/>
    </row>
    <row r="13" spans="1:11" ht="12.75" customHeight="1">
      <c r="A13" s="16">
        <f>+'Year 2025'!A72</f>
        <v>67</v>
      </c>
      <c r="B13" s="17">
        <f>+'Year 2025'!B72</f>
        <v>45724</v>
      </c>
      <c r="C13" s="16">
        <f>+'Year 2025'!C72</f>
        <v>41</v>
      </c>
      <c r="D13" s="16">
        <f>+'Year 2025'!D72</f>
        <v>16</v>
      </c>
      <c r="E13" s="18">
        <f>+'Year 2025'!E72</f>
        <v>0</v>
      </c>
      <c r="F13" s="19">
        <f>+'Year 2025'!F72</f>
        <v>0</v>
      </c>
      <c r="G13" s="19">
        <f>+'Year 2025'!G72</f>
        <v>0</v>
      </c>
      <c r="H13" s="20"/>
      <c r="I13" s="4"/>
      <c r="J13" s="5"/>
      <c r="K13" s="6"/>
    </row>
    <row r="14" spans="1:11" ht="12.75" customHeight="1">
      <c r="A14" s="16">
        <f>+'Year 2025'!A73</f>
        <v>68</v>
      </c>
      <c r="B14" s="17">
        <f>+'Year 2025'!B73</f>
        <v>45725</v>
      </c>
      <c r="C14" s="16">
        <f>+'Year 2025'!C73</f>
        <v>50</v>
      </c>
      <c r="D14" s="16">
        <f>+'Year 2025'!D73</f>
        <v>25</v>
      </c>
      <c r="E14" s="18">
        <f>+'Year 2025'!E73</f>
        <v>0</v>
      </c>
      <c r="F14" s="19">
        <f>+'Year 2025'!F73</f>
        <v>0</v>
      </c>
      <c r="G14" s="19">
        <f>+'Year 2025'!G73</f>
        <v>0</v>
      </c>
      <c r="H14" s="20"/>
      <c r="I14" s="4"/>
      <c r="J14" s="5"/>
      <c r="K14" s="6"/>
    </row>
    <row r="15" spans="1:11" ht="12.75" customHeight="1">
      <c r="A15" s="16">
        <f>+'Year 2025'!A74</f>
        <v>69</v>
      </c>
      <c r="B15" s="17">
        <f>+'Year 2025'!B74</f>
        <v>45726</v>
      </c>
      <c r="C15" s="16">
        <f>+'Year 2025'!C74</f>
        <v>59</v>
      </c>
      <c r="D15" s="16">
        <f>+'Year 2025'!D74</f>
        <v>29</v>
      </c>
      <c r="E15" s="18">
        <f>+'Year 2025'!E74</f>
        <v>0</v>
      </c>
      <c r="F15" s="19">
        <f>+'Year 2025'!F74</f>
        <v>0</v>
      </c>
      <c r="G15" s="19">
        <f>+'Year 2025'!G74</f>
        <v>0</v>
      </c>
      <c r="H15" s="20"/>
      <c r="I15" s="4"/>
      <c r="J15" s="5"/>
      <c r="K15" s="6"/>
    </row>
    <row r="16" spans="1:11" ht="12.75" customHeight="1">
      <c r="A16" s="16">
        <f>+'Year 2025'!A75</f>
        <v>70</v>
      </c>
      <c r="B16" s="17">
        <f>+'Year 2025'!B75</f>
        <v>45727</v>
      </c>
      <c r="C16" s="16">
        <f>+'Year 2025'!C75</f>
        <v>64</v>
      </c>
      <c r="D16" s="16">
        <f>+'Year 2025'!D75</f>
        <v>30</v>
      </c>
      <c r="E16" s="18">
        <f>+'Year 2025'!E75</f>
        <v>0</v>
      </c>
      <c r="F16" s="19">
        <f>+'Year 2025'!F75</f>
        <v>0</v>
      </c>
      <c r="G16" s="19">
        <f>+'Year 2025'!G75</f>
        <v>0</v>
      </c>
      <c r="H16" s="20"/>
      <c r="I16" s="4"/>
      <c r="J16" s="5"/>
      <c r="K16" s="6"/>
    </row>
    <row r="17" spans="1:13" ht="12.75" customHeight="1">
      <c r="A17" s="16">
        <f>+'Year 2025'!A76</f>
        <v>71</v>
      </c>
      <c r="B17" s="17">
        <f>+'Year 2025'!B76</f>
        <v>45728</v>
      </c>
      <c r="C17" s="16">
        <f>+'Year 2025'!C76</f>
        <v>46</v>
      </c>
      <c r="D17" s="16">
        <f>+'Year 2025'!D76</f>
        <v>28</v>
      </c>
      <c r="E17" s="18">
        <f>+'Year 2025'!E76</f>
        <v>0</v>
      </c>
      <c r="F17" s="19">
        <f>+'Year 2025'!F76</f>
        <v>0</v>
      </c>
      <c r="G17" s="19">
        <f>+'Year 2025'!G76</f>
        <v>0</v>
      </c>
      <c r="H17" s="20"/>
      <c r="I17" s="4"/>
      <c r="J17" s="5"/>
      <c r="K17" s="6"/>
    </row>
    <row r="18" spans="1:13" ht="12.75" customHeight="1">
      <c r="A18" s="16">
        <f>+'Year 2025'!A77</f>
        <v>72</v>
      </c>
      <c r="B18" s="17">
        <f>+'Year 2025'!B77</f>
        <v>45729</v>
      </c>
      <c r="C18" s="16">
        <f>+'Year 2025'!C77</f>
        <v>53</v>
      </c>
      <c r="D18" s="16">
        <f>+'Year 2025'!D77</f>
        <v>29</v>
      </c>
      <c r="E18" s="18">
        <f>+'Year 2025'!E77</f>
        <v>0</v>
      </c>
      <c r="F18" s="19">
        <f>+'Year 2025'!F77</f>
        <v>0</v>
      </c>
      <c r="G18" s="19">
        <f>+'Year 2025'!G77</f>
        <v>0</v>
      </c>
      <c r="H18" s="20"/>
      <c r="I18" s="4"/>
      <c r="J18" s="5"/>
      <c r="K18" s="6"/>
    </row>
    <row r="19" spans="1:13" ht="12.75" customHeight="1">
      <c r="A19" s="16">
        <f>+'Year 2025'!A78</f>
        <v>73</v>
      </c>
      <c r="B19" s="17">
        <f>+'Year 2025'!B78</f>
        <v>45730</v>
      </c>
      <c r="C19" s="16">
        <f>+'Year 2025'!C78</f>
        <v>61</v>
      </c>
      <c r="D19" s="16">
        <f>+'Year 2025'!D78</f>
        <v>29</v>
      </c>
      <c r="E19" s="18">
        <f>+'Year 2025'!E78</f>
        <v>0.06</v>
      </c>
      <c r="F19" s="19">
        <f>+'Year 2025'!F78</f>
        <v>0</v>
      </c>
      <c r="G19" s="19">
        <f>+'Year 2025'!G78</f>
        <v>0</v>
      </c>
      <c r="H19" s="20"/>
      <c r="I19" s="4"/>
      <c r="J19" s="5"/>
      <c r="K19" s="6"/>
    </row>
    <row r="20" spans="1:13" ht="12.75" customHeight="1">
      <c r="A20" s="16">
        <f>+'Year 2025'!A79</f>
        <v>74</v>
      </c>
      <c r="B20" s="17">
        <f>+'Year 2025'!B79</f>
        <v>45731</v>
      </c>
      <c r="C20" s="16">
        <f>+'Year 2025'!C79</f>
        <v>73</v>
      </c>
      <c r="D20" s="16">
        <f>+'Year 2025'!D79</f>
        <v>40</v>
      </c>
      <c r="E20" s="18">
        <f>+'Year 2025'!E79</f>
        <v>0.06</v>
      </c>
      <c r="F20" s="19">
        <f>+'Year 2025'!F79</f>
        <v>0</v>
      </c>
      <c r="G20" s="19">
        <f>+'Year 2025'!G79</f>
        <v>0</v>
      </c>
      <c r="H20" s="20"/>
      <c r="I20" s="4"/>
      <c r="J20" s="5"/>
      <c r="K20" s="6"/>
    </row>
    <row r="21" spans="1:13" ht="12.75" customHeight="1">
      <c r="A21" s="16">
        <f>+'Year 2025'!A80</f>
        <v>75</v>
      </c>
      <c r="B21" s="17">
        <f>+'Year 2025'!B80</f>
        <v>45732</v>
      </c>
      <c r="C21" s="16">
        <f>+'Year 2025'!C80</f>
        <v>50</v>
      </c>
      <c r="D21" s="16">
        <f>+'Year 2025'!D80</f>
        <v>21</v>
      </c>
      <c r="E21" s="18">
        <f>+'Year 2025'!E80</f>
        <v>0.24</v>
      </c>
      <c r="F21" s="19">
        <f>+'Year 2025'!F80</f>
        <v>0</v>
      </c>
      <c r="G21" s="19">
        <f>+'Year 2025'!G80</f>
        <v>0</v>
      </c>
      <c r="H21" s="20"/>
      <c r="I21" s="4"/>
      <c r="J21" s="5"/>
      <c r="K21" s="6"/>
    </row>
    <row r="22" spans="1:13" ht="12.75" customHeight="1">
      <c r="A22" s="16">
        <f>+'Year 2025'!A81</f>
        <v>76</v>
      </c>
      <c r="B22" s="17">
        <f>+'Year 2025'!B81</f>
        <v>45733</v>
      </c>
      <c r="C22" s="16">
        <f>+'Year 2025'!C81</f>
        <v>36</v>
      </c>
      <c r="D22" s="16">
        <f>+'Year 2025'!D81</f>
        <v>21</v>
      </c>
      <c r="E22" s="18">
        <f>+'Year 2025'!E81</f>
        <v>0</v>
      </c>
      <c r="F22" s="19">
        <f>+'Year 2025'!F81</f>
        <v>0</v>
      </c>
      <c r="G22" s="19">
        <f>+'Year 2025'!G81</f>
        <v>0</v>
      </c>
      <c r="H22" s="20"/>
      <c r="I22" s="4"/>
      <c r="J22" s="5"/>
      <c r="K22" s="6"/>
    </row>
    <row r="23" spans="1:13" ht="12.75" customHeight="1">
      <c r="A23" s="16">
        <f>+'Year 2025'!A82</f>
        <v>77</v>
      </c>
      <c r="B23" s="17">
        <f>+'Year 2025'!B82</f>
        <v>45734</v>
      </c>
      <c r="C23" s="16">
        <f>+'Year 2025'!C82</f>
        <v>54</v>
      </c>
      <c r="D23" s="16">
        <f>+'Year 2025'!D82</f>
        <v>30</v>
      </c>
      <c r="E23" s="18">
        <f>+'Year 2025'!E82</f>
        <v>0</v>
      </c>
      <c r="F23" s="19">
        <f>+'Year 2025'!F82</f>
        <v>0</v>
      </c>
      <c r="G23" s="19">
        <f>+'Year 2025'!G82</f>
        <v>0</v>
      </c>
      <c r="H23" s="20"/>
      <c r="I23" s="4"/>
      <c r="J23" s="5"/>
      <c r="K23" s="6"/>
    </row>
    <row r="24" spans="1:13" ht="12.75" customHeight="1">
      <c r="A24" s="16">
        <f>+'Year 2025'!A83</f>
        <v>78</v>
      </c>
      <c r="B24" s="17">
        <f>+'Year 2025'!B83</f>
        <v>45735</v>
      </c>
      <c r="C24" s="16">
        <f>+'Year 2025'!C83</f>
        <v>52</v>
      </c>
      <c r="D24" s="16">
        <f>+'Year 2025'!D83</f>
        <v>33</v>
      </c>
      <c r="E24" s="18">
        <f>+'Year 2025'!E83</f>
        <v>0</v>
      </c>
      <c r="F24" s="19">
        <f>+'Year 2025'!F83</f>
        <v>0</v>
      </c>
      <c r="G24" s="19">
        <f>+'Year 2025'!G83</f>
        <v>0</v>
      </c>
      <c r="H24" s="20"/>
      <c r="I24" s="4"/>
      <c r="J24" s="5"/>
      <c r="K24" s="6"/>
    </row>
    <row r="25" spans="1:13" ht="12.75" customHeight="1">
      <c r="A25" s="16">
        <f>+'Year 2025'!A84</f>
        <v>79</v>
      </c>
      <c r="B25" s="17">
        <f>+'Year 2025'!B84</f>
        <v>45736</v>
      </c>
      <c r="C25" s="16">
        <f>+'Year 2025'!C84</f>
        <v>34</v>
      </c>
      <c r="D25" s="16">
        <f>+'Year 2025'!D84</f>
        <v>22</v>
      </c>
      <c r="E25" s="18">
        <f>+'Year 2025'!E84</f>
        <v>0.63</v>
      </c>
      <c r="F25" s="19">
        <f>+'Year 2025'!F84</f>
        <v>7</v>
      </c>
      <c r="G25" s="19">
        <f>+'Year 2025'!G84</f>
        <v>0</v>
      </c>
      <c r="H25" s="20"/>
      <c r="I25" s="4"/>
      <c r="J25" s="5"/>
      <c r="K25" s="6"/>
    </row>
    <row r="26" spans="1:13" ht="12.75" customHeight="1">
      <c r="A26" s="16">
        <f>+'Year 2025'!A85</f>
        <v>80</v>
      </c>
      <c r="B26" s="17">
        <f>+'Year 2025'!B85</f>
        <v>45737</v>
      </c>
      <c r="C26" s="16">
        <f>+'Year 2025'!C85</f>
        <v>38</v>
      </c>
      <c r="D26" s="16">
        <f>+'Year 2025'!D85</f>
        <v>22</v>
      </c>
      <c r="E26" s="18">
        <f>+'Year 2025'!E85</f>
        <v>0</v>
      </c>
      <c r="F26" s="19">
        <f>+'Year 2025'!F85</f>
        <v>0</v>
      </c>
      <c r="G26" s="19">
        <f>+'Year 2025'!G85</f>
        <v>0</v>
      </c>
      <c r="H26" s="20"/>
      <c r="I26" s="4"/>
      <c r="J26" s="5"/>
      <c r="K26" s="6"/>
    </row>
    <row r="27" spans="1:13" ht="12.75" customHeight="1">
      <c r="A27" s="16">
        <f>+'Year 2025'!A86</f>
        <v>81</v>
      </c>
      <c r="B27" s="17">
        <f>+'Year 2025'!B86</f>
        <v>45738</v>
      </c>
      <c r="C27" s="16">
        <f>+'Year 2025'!C86</f>
        <v>49</v>
      </c>
      <c r="D27" s="16">
        <f>+'Year 2025'!D86</f>
        <v>18</v>
      </c>
      <c r="E27" s="18">
        <f>+'Year 2025'!E86</f>
        <v>0</v>
      </c>
      <c r="F27" s="19">
        <f>+'Year 2025'!F86</f>
        <v>0</v>
      </c>
      <c r="G27" s="19">
        <f>+'Year 2025'!G86</f>
        <v>0</v>
      </c>
      <c r="H27" s="20"/>
      <c r="I27" s="4"/>
      <c r="J27" s="5"/>
      <c r="K27" s="6"/>
    </row>
    <row r="28" spans="1:13" ht="12.75" customHeight="1">
      <c r="A28" s="16">
        <f>+'Year 2025'!A87</f>
        <v>82</v>
      </c>
      <c r="B28" s="17">
        <f>+'Year 2025'!B87</f>
        <v>45739</v>
      </c>
      <c r="C28" s="16">
        <f>+'Year 2025'!C87</f>
        <v>33</v>
      </c>
      <c r="D28" s="16">
        <f>+'Year 2025'!D87</f>
        <v>20</v>
      </c>
      <c r="E28" s="18">
        <f>+'Year 2025'!E87</f>
        <v>0.01</v>
      </c>
      <c r="F28" s="19" t="str">
        <f>+'Year 2025'!F87</f>
        <v>T</v>
      </c>
      <c r="G28" s="19">
        <f>+'Year 2025'!G87</f>
        <v>0</v>
      </c>
      <c r="H28" s="20"/>
      <c r="I28" s="4"/>
      <c r="J28" s="5"/>
      <c r="K28" s="6"/>
    </row>
    <row r="29" spans="1:13" ht="12.75" customHeight="1">
      <c r="A29" s="16">
        <f>+'Year 2025'!A88</f>
        <v>83</v>
      </c>
      <c r="B29" s="17">
        <f>+'Year 2025'!B88</f>
        <v>45740</v>
      </c>
      <c r="C29" s="16">
        <f>+'Year 2025'!C88</f>
        <v>33</v>
      </c>
      <c r="D29" s="16">
        <f>+'Year 2025'!D88</f>
        <v>26</v>
      </c>
      <c r="E29" s="18">
        <f>+'Year 2025'!E88</f>
        <v>0.67</v>
      </c>
      <c r="F29" s="19">
        <f>+'Year 2025'!F88</f>
        <v>7.5</v>
      </c>
      <c r="G29" s="19">
        <f>+'Year 2025'!G88</f>
        <v>0</v>
      </c>
      <c r="H29" s="20"/>
      <c r="I29" s="4"/>
      <c r="J29" s="5"/>
      <c r="K29" s="6"/>
    </row>
    <row r="30" spans="1:13" ht="12.75" customHeight="1">
      <c r="A30" s="16">
        <f>+'Year 2025'!A89</f>
        <v>84</v>
      </c>
      <c r="B30" s="17">
        <f>+'Year 2025'!B89</f>
        <v>45741</v>
      </c>
      <c r="C30" s="16">
        <f>+'Year 2025'!C89</f>
        <v>37</v>
      </c>
      <c r="D30" s="16">
        <f>+'Year 2025'!D89</f>
        <v>17</v>
      </c>
      <c r="E30" s="18">
        <f>+'Year 2025'!E89</f>
        <v>0</v>
      </c>
      <c r="F30" s="19">
        <f>+'Year 2025'!F89</f>
        <v>0</v>
      </c>
      <c r="G30" s="19">
        <f>+'Year 2025'!G89</f>
        <v>0</v>
      </c>
      <c r="H30" s="20"/>
      <c r="I30" s="4"/>
      <c r="J30" s="5"/>
      <c r="K30" s="6"/>
    </row>
    <row r="31" spans="1:13" ht="12.75" customHeight="1">
      <c r="A31" s="16">
        <f>+'Year 2025'!A90</f>
        <v>85</v>
      </c>
      <c r="B31" s="17">
        <f>+'Year 2025'!B90</f>
        <v>45742</v>
      </c>
      <c r="C31" s="16">
        <f>+'Year 2025'!C90</f>
        <v>45</v>
      </c>
      <c r="D31" s="16">
        <f>+'Year 2025'!D90</f>
        <v>21</v>
      </c>
      <c r="E31" s="18">
        <f>+'Year 2025'!E90</f>
        <v>0</v>
      </c>
      <c r="F31" s="19">
        <f>+'Year 2025'!F90</f>
        <v>0</v>
      </c>
      <c r="G31" s="19">
        <f>+'Year 2025'!G90</f>
        <v>0</v>
      </c>
      <c r="H31" s="20"/>
      <c r="I31" s="4"/>
      <c r="J31" s="5"/>
      <c r="K31" s="6"/>
    </row>
    <row r="32" spans="1:13" ht="12.75" customHeight="1">
      <c r="A32" s="16">
        <f>+'Year 2025'!A91</f>
        <v>86</v>
      </c>
      <c r="B32" s="17">
        <f>+'Year 2025'!B91</f>
        <v>45743</v>
      </c>
      <c r="C32" s="16">
        <f>+'Year 2025'!C91</f>
        <v>49</v>
      </c>
      <c r="D32" s="16">
        <f>+'Year 2025'!D91</f>
        <v>24</v>
      </c>
      <c r="E32" s="18">
        <f>+'Year 2025'!E91</f>
        <v>0</v>
      </c>
      <c r="F32" s="19">
        <f>+'Year 2025'!F91</f>
        <v>0</v>
      </c>
      <c r="G32" s="19">
        <f>+'Year 2025'!G91</f>
        <v>0</v>
      </c>
      <c r="H32" s="20"/>
      <c r="I32" s="4"/>
      <c r="J32" s="5"/>
      <c r="K32" s="6"/>
      <c r="L32" s="21"/>
      <c r="M32" s="21"/>
    </row>
    <row r="33" spans="1:13" ht="12.75" customHeight="1">
      <c r="A33" s="16">
        <f>+'Year 2025'!A92</f>
        <v>87</v>
      </c>
      <c r="B33" s="17">
        <f>+'Year 2025'!B92</f>
        <v>45744</v>
      </c>
      <c r="C33" s="16">
        <f>+'Year 2025'!C92</f>
        <v>54</v>
      </c>
      <c r="D33" s="16">
        <f>+'Year 2025'!D92</f>
        <v>33</v>
      </c>
      <c r="E33" s="18">
        <f>+'Year 2025'!E92</f>
        <v>0.03</v>
      </c>
      <c r="F33" s="19">
        <f>+'Year 2025'!F92</f>
        <v>0</v>
      </c>
      <c r="G33" s="19">
        <f>+'Year 2025'!G92</f>
        <v>0</v>
      </c>
      <c r="H33" s="20"/>
      <c r="I33" s="4"/>
      <c r="J33" s="5"/>
      <c r="K33" s="6"/>
      <c r="L33" s="21"/>
      <c r="M33" s="21"/>
    </row>
    <row r="34" spans="1:13" ht="12.75" customHeight="1">
      <c r="A34" s="16">
        <f>+'Year 2025'!A93</f>
        <v>88</v>
      </c>
      <c r="B34" s="17">
        <f>+'Year 2025'!B93</f>
        <v>45745</v>
      </c>
      <c r="C34" s="16">
        <f>+'Year 2025'!C93</f>
        <v>49</v>
      </c>
      <c r="D34" s="16">
        <f>+'Year 2025'!D93</f>
        <v>32</v>
      </c>
      <c r="E34" s="18">
        <f>+'Year 2025'!E93</f>
        <v>0.62</v>
      </c>
      <c r="F34" s="19">
        <f>+'Year 2025'!F93</f>
        <v>0</v>
      </c>
      <c r="G34" s="19">
        <f>+'Year 2025'!G93</f>
        <v>0</v>
      </c>
      <c r="H34" s="20"/>
      <c r="I34" s="4"/>
      <c r="J34" s="5"/>
      <c r="K34" s="6"/>
      <c r="L34" s="21"/>
      <c r="M34" s="21"/>
    </row>
    <row r="35" spans="1:13" ht="12.75" customHeight="1">
      <c r="A35" s="16">
        <f>+'Year 2025'!A94</f>
        <v>89</v>
      </c>
      <c r="B35" s="17">
        <f>+'Year 2025'!B94</f>
        <v>45746</v>
      </c>
      <c r="C35" s="16">
        <f>+'Year 2025'!C94</f>
        <v>33</v>
      </c>
      <c r="D35" s="16">
        <f>+'Year 2025'!D94</f>
        <v>31</v>
      </c>
      <c r="E35" s="18">
        <f>+'Year 2025'!E94</f>
        <v>1.04</v>
      </c>
      <c r="F35" s="19">
        <f>+'Year 2025'!F94</f>
        <v>0</v>
      </c>
      <c r="G35" s="19">
        <f>+'Year 2025'!G94</f>
        <v>0</v>
      </c>
      <c r="H35" s="20"/>
      <c r="I35" s="4"/>
      <c r="J35" s="5"/>
      <c r="K35" s="6"/>
      <c r="L35" s="21"/>
      <c r="M35" s="21"/>
    </row>
    <row r="36" spans="1:13" ht="13.5" customHeight="1">
      <c r="A36" s="16">
        <f>+'Year 2025'!A95</f>
        <v>90</v>
      </c>
      <c r="B36" s="17">
        <f>+'Year 2025'!B95</f>
        <v>45747</v>
      </c>
      <c r="C36" s="16">
        <f>+'Year 2025'!C95</f>
        <v>33</v>
      </c>
      <c r="D36" s="16">
        <f>+'Year 2025'!D95</f>
        <v>23</v>
      </c>
      <c r="E36" s="18">
        <f>+'Year 2025'!E95</f>
        <v>0.56000000000000005</v>
      </c>
      <c r="F36" s="19">
        <f>+'Year 2025'!F95</f>
        <v>2</v>
      </c>
      <c r="G36" s="19">
        <f>+'Year 2025'!G95</f>
        <v>0</v>
      </c>
      <c r="H36" s="20"/>
      <c r="I36" s="4"/>
      <c r="J36" s="5"/>
      <c r="K36" s="6"/>
      <c r="L36" s="21"/>
      <c r="M36" s="21"/>
    </row>
    <row r="37" spans="1:13" ht="12.75" customHeight="1">
      <c r="A37" s="21"/>
      <c r="B37" s="17"/>
      <c r="C37" s="27">
        <f>+C48</f>
        <v>44.741935483870968</v>
      </c>
      <c r="D37" s="26" t="s">
        <v>12</v>
      </c>
      <c r="E37" s="27">
        <v>37.200000000000003</v>
      </c>
      <c r="F37" s="28" t="s">
        <v>13</v>
      </c>
      <c r="G37" s="27">
        <f t="shared" ref="G37:G42" si="0">+C37-E37</f>
        <v>7.5419354838709651</v>
      </c>
      <c r="H37" s="2"/>
      <c r="I37" s="4"/>
      <c r="J37" s="5"/>
      <c r="K37" s="6"/>
      <c r="L37" s="21"/>
      <c r="M37" s="21"/>
    </row>
    <row r="38" spans="1:13" ht="12.75" customHeight="1">
      <c r="A38" s="21"/>
      <c r="B38" s="26" t="s">
        <v>11</v>
      </c>
      <c r="C38" s="29">
        <f>+D48</f>
        <v>24.06451612903226</v>
      </c>
      <c r="D38" s="26" t="s">
        <v>12</v>
      </c>
      <c r="E38" s="29">
        <v>17.600000000000001</v>
      </c>
      <c r="F38" s="28" t="s">
        <v>13</v>
      </c>
      <c r="G38" s="29">
        <f t="shared" si="0"/>
        <v>6.4645161290322584</v>
      </c>
      <c r="H38" s="2"/>
      <c r="I38" s="4"/>
      <c r="J38" s="5"/>
      <c r="K38" s="6"/>
      <c r="L38" s="21"/>
      <c r="M38" s="21"/>
    </row>
    <row r="39" spans="1:13" ht="12.75" customHeight="1">
      <c r="A39" s="21"/>
      <c r="B39" s="26" t="s">
        <v>14</v>
      </c>
      <c r="C39" s="27">
        <f>AVERAGE(C6:D36)</f>
        <v>34.403225806451616</v>
      </c>
      <c r="D39" s="26" t="s">
        <v>12</v>
      </c>
      <c r="E39" s="27">
        <v>27.4</v>
      </c>
      <c r="F39" s="28" t="s">
        <v>13</v>
      </c>
      <c r="G39" s="27">
        <f t="shared" si="0"/>
        <v>7.0032258064516171</v>
      </c>
      <c r="H39" s="2"/>
      <c r="I39" s="4"/>
      <c r="J39" s="5"/>
      <c r="K39" s="6"/>
      <c r="L39" s="21"/>
      <c r="M39" s="21"/>
    </row>
    <row r="40" spans="1:13" ht="12.75" customHeight="1">
      <c r="A40" s="21"/>
      <c r="B40" s="26" t="s">
        <v>15</v>
      </c>
      <c r="C40" s="32">
        <f>+E48</f>
        <v>4.9399999999999995</v>
      </c>
      <c r="D40" s="26" t="s">
        <v>12</v>
      </c>
      <c r="E40" s="33">
        <v>1.82</v>
      </c>
      <c r="F40" s="28" t="s">
        <v>13</v>
      </c>
      <c r="G40" s="32">
        <f t="shared" si="0"/>
        <v>3.1199999999999992</v>
      </c>
      <c r="H40" s="2"/>
      <c r="I40" s="4"/>
      <c r="J40" s="5"/>
      <c r="K40" s="6"/>
      <c r="L40" s="21"/>
      <c r="M40" s="21"/>
    </row>
    <row r="41" spans="1:13" ht="12.75" customHeight="1">
      <c r="A41" s="21"/>
      <c r="B41" s="26" t="s">
        <v>16</v>
      </c>
      <c r="C41" s="34">
        <f>+F48</f>
        <v>18.899999999999999</v>
      </c>
      <c r="D41" s="26" t="s">
        <v>12</v>
      </c>
      <c r="E41" s="34">
        <v>10.3</v>
      </c>
      <c r="F41" s="28" t="s">
        <v>13</v>
      </c>
      <c r="G41" s="34">
        <f t="shared" si="0"/>
        <v>8.5999999999999979</v>
      </c>
      <c r="H41" s="2"/>
      <c r="I41" s="4"/>
      <c r="J41" s="5"/>
      <c r="K41" s="6"/>
      <c r="L41" s="21"/>
      <c r="M41" s="21"/>
    </row>
    <row r="42" spans="1:13" ht="12.75" customHeight="1">
      <c r="B42" s="26" t="s">
        <v>17</v>
      </c>
      <c r="C42" s="35">
        <f>+G48</f>
        <v>0</v>
      </c>
      <c r="D42" s="26" t="s">
        <v>12</v>
      </c>
      <c r="E42" s="35"/>
      <c r="F42" s="28" t="s">
        <v>13</v>
      </c>
      <c r="G42" s="35">
        <f t="shared" si="0"/>
        <v>0</v>
      </c>
      <c r="H42" s="2"/>
      <c r="I42" s="4"/>
      <c r="J42" s="5"/>
      <c r="K42" s="6"/>
    </row>
    <row r="43" spans="1:13" ht="12.75" customHeight="1">
      <c r="B43" s="26" t="s">
        <v>18</v>
      </c>
      <c r="C43" s="36">
        <f>MAX(C6:C36)</f>
        <v>73</v>
      </c>
      <c r="D43" s="37">
        <v>45731</v>
      </c>
      <c r="E43" s="52"/>
      <c r="F43" s="2"/>
      <c r="G43" s="3"/>
      <c r="H43" s="2"/>
      <c r="I43" s="4"/>
      <c r="J43" s="5"/>
      <c r="K43" s="6"/>
    </row>
    <row r="44" spans="1:13" ht="12.75" customHeight="1">
      <c r="B44" s="26" t="s">
        <v>19</v>
      </c>
      <c r="C44" s="36">
        <f>MIN(D6:D36)</f>
        <v>8</v>
      </c>
      <c r="D44" s="37">
        <v>45718</v>
      </c>
      <c r="E44" s="52"/>
      <c r="F44" s="2"/>
      <c r="G44" s="3"/>
      <c r="H44" s="2"/>
      <c r="I44" s="4"/>
      <c r="J44" s="5"/>
      <c r="K44" s="6"/>
    </row>
    <row r="45" spans="1:13" ht="12.75" customHeight="1">
      <c r="B45" s="26" t="s">
        <v>20</v>
      </c>
      <c r="C45" s="2"/>
      <c r="D45" s="2"/>
      <c r="E45" s="2"/>
      <c r="F45" s="2"/>
      <c r="G45" s="3"/>
      <c r="H45" s="2"/>
      <c r="I45" s="4"/>
      <c r="J45" s="5"/>
      <c r="K45" s="6"/>
    </row>
    <row r="46" spans="1:13" ht="12.75" customHeight="1">
      <c r="B46" s="1"/>
      <c r="C46" s="2"/>
      <c r="D46" s="2"/>
      <c r="E46" s="2"/>
      <c r="F46" s="2"/>
      <c r="G46" s="3"/>
      <c r="H46" s="2"/>
      <c r="I46" s="4"/>
      <c r="J46" s="5"/>
      <c r="K46" s="6"/>
    </row>
    <row r="47" spans="1:13" ht="12.75" customHeight="1">
      <c r="B47" s="1"/>
      <c r="C47" s="38" t="s">
        <v>21</v>
      </c>
      <c r="D47" s="39" t="s">
        <v>22</v>
      </c>
      <c r="E47" s="40" t="s">
        <v>23</v>
      </c>
      <c r="F47" s="40" t="s">
        <v>24</v>
      </c>
      <c r="G47" s="41" t="s">
        <v>25</v>
      </c>
      <c r="H47" s="2"/>
      <c r="I47" s="4"/>
      <c r="J47" s="5"/>
      <c r="K47" s="6"/>
    </row>
    <row r="48" spans="1:13" ht="12.75" customHeight="1">
      <c r="B48" s="1"/>
      <c r="C48" s="42">
        <f t="shared" ref="C48:D48" si="1">AVERAGE(C6:C36)</f>
        <v>44.741935483870968</v>
      </c>
      <c r="D48" s="43">
        <f t="shared" si="1"/>
        <v>24.06451612903226</v>
      </c>
      <c r="E48" s="44">
        <f t="shared" ref="E48:G48" si="2">SUM(E6:E36)</f>
        <v>4.9399999999999995</v>
      </c>
      <c r="F48" s="45">
        <f t="shared" si="2"/>
        <v>18.899999999999999</v>
      </c>
      <c r="G48" s="46">
        <f t="shared" si="2"/>
        <v>0</v>
      </c>
      <c r="H48" s="2"/>
      <c r="I48" s="4"/>
      <c r="J48" s="5"/>
      <c r="K48" s="6"/>
    </row>
    <row r="49" spans="2:11" ht="12.75" customHeight="1">
      <c r="B49" s="1"/>
      <c r="C49" s="2"/>
      <c r="D49" s="2"/>
      <c r="E49" s="2"/>
      <c r="F49" s="2"/>
      <c r="G49" s="3"/>
      <c r="H49" s="2"/>
      <c r="I49" s="4"/>
      <c r="J49" s="5"/>
      <c r="K49" s="6"/>
    </row>
    <row r="50" spans="2:11" ht="12.75" customHeight="1">
      <c r="B50" s="1"/>
      <c r="C50" s="2"/>
      <c r="D50" s="2"/>
      <c r="E50" s="2"/>
      <c r="F50" s="2"/>
      <c r="G50" s="3"/>
      <c r="H50" s="2"/>
      <c r="I50" s="4"/>
      <c r="J50" s="5"/>
      <c r="K50" s="6"/>
    </row>
    <row r="51" spans="2:11" ht="12.75" customHeight="1">
      <c r="B51" s="1"/>
      <c r="C51" s="2"/>
      <c r="D51" s="2"/>
      <c r="E51" s="2"/>
      <c r="F51" s="2"/>
      <c r="G51" s="3"/>
      <c r="H51" s="2"/>
      <c r="I51" s="4"/>
      <c r="J51" s="5"/>
      <c r="K51" s="6"/>
    </row>
    <row r="52" spans="2:11" ht="12.75" customHeight="1">
      <c r="B52" s="1"/>
      <c r="C52" s="2"/>
      <c r="D52" s="2"/>
      <c r="E52" s="2"/>
      <c r="F52" s="2"/>
      <c r="G52" s="3"/>
      <c r="H52" s="2"/>
      <c r="I52" s="4"/>
      <c r="J52" s="5"/>
      <c r="K52" s="6"/>
    </row>
    <row r="53" spans="2:11" ht="12.75" customHeight="1">
      <c r="B53" s="1"/>
      <c r="C53" s="2"/>
      <c r="D53" s="2"/>
      <c r="E53" s="2"/>
      <c r="F53" s="2"/>
      <c r="G53" s="3"/>
      <c r="H53" s="2"/>
      <c r="I53" s="4"/>
      <c r="J53" s="5"/>
      <c r="K53" s="6"/>
    </row>
    <row r="54" spans="2:11" ht="12.75" customHeight="1">
      <c r="B54" s="1"/>
      <c r="C54" s="2"/>
      <c r="D54" s="2"/>
      <c r="E54" s="2"/>
      <c r="F54" s="2"/>
      <c r="G54" s="3"/>
      <c r="H54" s="2"/>
      <c r="I54" s="4"/>
      <c r="J54" s="5"/>
      <c r="K54" s="6"/>
    </row>
    <row r="55" spans="2:11" ht="12.75" customHeight="1">
      <c r="B55" s="1"/>
      <c r="C55" s="2"/>
      <c r="D55" s="2"/>
      <c r="E55" s="2"/>
      <c r="F55" s="2"/>
      <c r="G55" s="3"/>
      <c r="H55" s="2"/>
      <c r="I55" s="4"/>
      <c r="J55" s="5"/>
      <c r="K55" s="6"/>
    </row>
    <row r="56" spans="2:11" ht="12.75" customHeight="1">
      <c r="B56" s="1"/>
      <c r="C56" s="2"/>
      <c r="D56" s="2"/>
      <c r="E56" s="2"/>
      <c r="F56" s="2"/>
      <c r="G56" s="3"/>
      <c r="H56" s="2"/>
      <c r="I56" s="4"/>
      <c r="J56" s="5"/>
      <c r="K56" s="6"/>
    </row>
    <row r="57" spans="2:11" ht="12.75" customHeight="1">
      <c r="B57" s="1"/>
      <c r="C57" s="2"/>
      <c r="D57" s="2"/>
      <c r="E57" s="2"/>
      <c r="F57" s="2"/>
      <c r="G57" s="3"/>
      <c r="H57" s="2"/>
      <c r="I57" s="4"/>
      <c r="J57" s="5"/>
      <c r="K57" s="6"/>
    </row>
    <row r="58" spans="2:11" ht="12.75" customHeight="1">
      <c r="B58" s="1"/>
      <c r="C58" s="2"/>
      <c r="D58" s="2"/>
      <c r="E58" s="2"/>
      <c r="F58" s="2"/>
      <c r="G58" s="3"/>
      <c r="H58" s="2"/>
      <c r="I58" s="4"/>
      <c r="J58" s="5"/>
      <c r="K58" s="6"/>
    </row>
    <row r="59" spans="2:11" ht="12.75" customHeight="1">
      <c r="B59" s="1"/>
      <c r="C59" s="2"/>
      <c r="D59" s="2"/>
      <c r="E59" s="2"/>
      <c r="F59" s="2"/>
      <c r="G59" s="3"/>
      <c r="H59" s="2"/>
      <c r="I59" s="4"/>
      <c r="J59" s="5"/>
      <c r="K59" s="6"/>
    </row>
    <row r="60" spans="2:11" ht="12.75" customHeight="1">
      <c r="B60" s="1"/>
      <c r="C60" s="2"/>
      <c r="D60" s="2"/>
      <c r="E60" s="2"/>
      <c r="F60" s="2"/>
      <c r="G60" s="3"/>
      <c r="H60" s="2"/>
      <c r="I60" s="4"/>
      <c r="J60" s="5"/>
      <c r="K60" s="6"/>
    </row>
    <row r="61" spans="2:11" ht="12.75" customHeight="1">
      <c r="B61" s="1"/>
      <c r="C61" s="2"/>
      <c r="D61" s="2"/>
      <c r="E61" s="2"/>
      <c r="F61" s="2"/>
      <c r="G61" s="3"/>
      <c r="H61" s="2"/>
      <c r="I61" s="4"/>
      <c r="J61" s="5"/>
      <c r="K61" s="6"/>
    </row>
    <row r="62" spans="2:11" ht="12.75" customHeight="1">
      <c r="B62" s="1"/>
      <c r="C62" s="2"/>
      <c r="D62" s="2"/>
      <c r="E62" s="2"/>
      <c r="F62" s="2"/>
      <c r="G62" s="3"/>
      <c r="H62" s="2"/>
      <c r="I62" s="4"/>
      <c r="J62" s="5"/>
      <c r="K62" s="6"/>
    </row>
    <row r="63" spans="2:11" ht="12.75" customHeight="1">
      <c r="B63" s="1"/>
      <c r="C63" s="2"/>
      <c r="D63" s="2"/>
      <c r="E63" s="2"/>
      <c r="F63" s="2"/>
      <c r="G63" s="3"/>
      <c r="H63" s="2"/>
      <c r="I63" s="4"/>
      <c r="J63" s="5"/>
      <c r="K63" s="6"/>
    </row>
    <row r="64" spans="2:11" ht="12.75" customHeight="1">
      <c r="B64" s="1"/>
      <c r="C64" s="2"/>
      <c r="D64" s="2"/>
      <c r="E64" s="2"/>
      <c r="F64" s="2"/>
      <c r="G64" s="3"/>
      <c r="H64" s="2"/>
      <c r="I64" s="4"/>
      <c r="J64" s="5"/>
      <c r="K64" s="6"/>
    </row>
    <row r="65" spans="2:11" ht="12.75" customHeight="1">
      <c r="B65" s="1"/>
      <c r="C65" s="2"/>
      <c r="D65" s="2"/>
      <c r="E65" s="2"/>
      <c r="F65" s="2"/>
      <c r="G65" s="3"/>
      <c r="H65" s="2"/>
      <c r="I65" s="4"/>
      <c r="J65" s="5"/>
      <c r="K65" s="6"/>
    </row>
    <row r="66" spans="2:11" ht="12.75" customHeight="1">
      <c r="B66" s="1"/>
      <c r="C66" s="2"/>
      <c r="D66" s="2"/>
      <c r="E66" s="2"/>
      <c r="F66" s="2"/>
      <c r="G66" s="3"/>
      <c r="H66" s="2"/>
      <c r="I66" s="4"/>
      <c r="J66" s="5"/>
      <c r="K66" s="6"/>
    </row>
    <row r="67" spans="2:11" ht="12.75" customHeight="1">
      <c r="B67" s="1"/>
      <c r="C67" s="2"/>
      <c r="D67" s="2"/>
      <c r="E67" s="2"/>
      <c r="F67" s="2"/>
      <c r="G67" s="3"/>
      <c r="H67" s="2"/>
      <c r="I67" s="4"/>
      <c r="J67" s="5"/>
      <c r="K67" s="6"/>
    </row>
    <row r="68" spans="2:11" ht="12.75" customHeight="1">
      <c r="B68" s="1"/>
      <c r="C68" s="2"/>
      <c r="D68" s="2"/>
      <c r="E68" s="2"/>
      <c r="F68" s="2"/>
      <c r="G68" s="3"/>
      <c r="H68" s="2"/>
      <c r="I68" s="4"/>
      <c r="J68" s="5"/>
      <c r="K68" s="6"/>
    </row>
    <row r="69" spans="2:11" ht="12.75" customHeight="1">
      <c r="B69" s="1"/>
      <c r="C69" s="2"/>
      <c r="D69" s="2"/>
      <c r="E69" s="2"/>
      <c r="F69" s="2"/>
      <c r="G69" s="3"/>
      <c r="H69" s="2"/>
      <c r="I69" s="4"/>
      <c r="J69" s="5"/>
      <c r="K69" s="6"/>
    </row>
    <row r="70" spans="2:11" ht="12.75" customHeight="1">
      <c r="B70" s="1"/>
      <c r="C70" s="2"/>
      <c r="D70" s="2"/>
      <c r="E70" s="2"/>
      <c r="F70" s="2"/>
      <c r="G70" s="3"/>
      <c r="H70" s="2"/>
      <c r="I70" s="4"/>
      <c r="J70" s="5"/>
      <c r="K70" s="6"/>
    </row>
    <row r="71" spans="2:11" ht="12.75" customHeight="1">
      <c r="B71" s="1"/>
      <c r="C71" s="2"/>
      <c r="D71" s="2"/>
      <c r="E71" s="2"/>
      <c r="F71" s="2"/>
      <c r="G71" s="3"/>
      <c r="H71" s="2"/>
      <c r="I71" s="4"/>
      <c r="J71" s="5"/>
      <c r="K71" s="6"/>
    </row>
    <row r="72" spans="2:11" ht="12.75" customHeight="1">
      <c r="B72" s="1"/>
      <c r="C72" s="2"/>
      <c r="D72" s="2"/>
      <c r="E72" s="2"/>
      <c r="F72" s="2"/>
      <c r="G72" s="3"/>
      <c r="H72" s="2"/>
      <c r="I72" s="4"/>
      <c r="J72" s="5"/>
      <c r="K72" s="6"/>
    </row>
    <row r="73" spans="2:11" ht="12.75" customHeight="1">
      <c r="B73" s="1"/>
      <c r="C73" s="2"/>
      <c r="D73" s="2"/>
      <c r="E73" s="2"/>
      <c r="F73" s="2"/>
      <c r="G73" s="3"/>
      <c r="H73" s="2"/>
      <c r="I73" s="4"/>
      <c r="J73" s="5"/>
      <c r="K73" s="6"/>
    </row>
    <row r="74" spans="2:11" ht="12.75" customHeight="1">
      <c r="B74" s="1"/>
      <c r="C74" s="2"/>
      <c r="D74" s="2"/>
      <c r="E74" s="2"/>
      <c r="F74" s="2"/>
      <c r="G74" s="3"/>
      <c r="H74" s="2"/>
      <c r="I74" s="4"/>
      <c r="J74" s="5"/>
      <c r="K74" s="6"/>
    </row>
    <row r="75" spans="2:11" ht="12.75" customHeight="1">
      <c r="B75" s="1"/>
      <c r="C75" s="2"/>
      <c r="D75" s="2"/>
      <c r="E75" s="2"/>
      <c r="F75" s="2"/>
      <c r="G75" s="3"/>
      <c r="H75" s="2"/>
      <c r="I75" s="4"/>
      <c r="J75" s="5"/>
      <c r="K75" s="6"/>
    </row>
    <row r="76" spans="2:11" ht="12.75" customHeight="1">
      <c r="B76" s="1"/>
      <c r="C76" s="2"/>
      <c r="D76" s="2"/>
      <c r="E76" s="2"/>
      <c r="F76" s="2"/>
      <c r="G76" s="3"/>
      <c r="H76" s="2"/>
      <c r="I76" s="4"/>
      <c r="J76" s="5"/>
      <c r="K76" s="6"/>
    </row>
    <row r="77" spans="2:11" ht="12.75" customHeight="1">
      <c r="B77" s="1"/>
      <c r="C77" s="2"/>
      <c r="D77" s="2"/>
      <c r="E77" s="2"/>
      <c r="F77" s="2"/>
      <c r="G77" s="3"/>
      <c r="H77" s="2"/>
      <c r="I77" s="4"/>
      <c r="J77" s="5"/>
      <c r="K77" s="6"/>
    </row>
    <row r="78" spans="2:11" ht="12.75" customHeight="1">
      <c r="B78" s="1"/>
      <c r="C78" s="2"/>
      <c r="D78" s="2"/>
      <c r="E78" s="2"/>
      <c r="F78" s="2"/>
      <c r="G78" s="3"/>
      <c r="H78" s="2"/>
      <c r="I78" s="4"/>
      <c r="J78" s="5"/>
      <c r="K78" s="6"/>
    </row>
    <row r="79" spans="2:11" ht="12.75" customHeight="1">
      <c r="B79" s="1"/>
      <c r="C79" s="2"/>
      <c r="D79" s="2"/>
      <c r="E79" s="2"/>
      <c r="F79" s="2"/>
      <c r="G79" s="3"/>
      <c r="H79" s="2"/>
      <c r="I79" s="4"/>
      <c r="J79" s="5"/>
      <c r="K79" s="6"/>
    </row>
    <row r="80" spans="2:11" ht="12.75" customHeight="1">
      <c r="B80" s="1"/>
      <c r="C80" s="2"/>
      <c r="D80" s="2"/>
      <c r="E80" s="2"/>
      <c r="F80" s="2"/>
      <c r="G80" s="3"/>
      <c r="H80" s="2"/>
      <c r="I80" s="4"/>
      <c r="J80" s="5"/>
      <c r="K80" s="6"/>
    </row>
    <row r="81" spans="2:11" ht="12.75" customHeight="1">
      <c r="B81" s="1"/>
      <c r="C81" s="2"/>
      <c r="D81" s="2"/>
      <c r="E81" s="2"/>
      <c r="F81" s="2"/>
      <c r="G81" s="3"/>
      <c r="H81" s="2"/>
      <c r="I81" s="4"/>
      <c r="J81" s="5"/>
      <c r="K81" s="6"/>
    </row>
    <row r="82" spans="2:11" ht="12.75" customHeight="1">
      <c r="B82" s="1"/>
      <c r="C82" s="2"/>
      <c r="D82" s="2"/>
      <c r="E82" s="2"/>
      <c r="F82" s="2"/>
      <c r="G82" s="3"/>
      <c r="H82" s="2"/>
      <c r="I82" s="4"/>
      <c r="J82" s="5"/>
      <c r="K82" s="6"/>
    </row>
    <row r="83" spans="2:11" ht="12.75" customHeight="1">
      <c r="B83" s="1"/>
      <c r="C83" s="2"/>
      <c r="D83" s="2"/>
      <c r="E83" s="2"/>
      <c r="F83" s="2"/>
      <c r="G83" s="3"/>
      <c r="H83" s="2"/>
      <c r="I83" s="4"/>
      <c r="J83" s="5"/>
      <c r="K83" s="6"/>
    </row>
    <row r="84" spans="2:11" ht="12.75" customHeight="1">
      <c r="B84" s="1"/>
      <c r="C84" s="2"/>
      <c r="D84" s="2"/>
      <c r="E84" s="2"/>
      <c r="F84" s="2"/>
      <c r="G84" s="3"/>
      <c r="H84" s="2"/>
      <c r="I84" s="4"/>
      <c r="J84" s="5"/>
      <c r="K84" s="6"/>
    </row>
    <row r="85" spans="2:11" ht="12.75" customHeight="1">
      <c r="B85" s="1"/>
      <c r="C85" s="2"/>
      <c r="D85" s="2"/>
      <c r="E85" s="2"/>
      <c r="F85" s="2"/>
      <c r="G85" s="3"/>
      <c r="H85" s="2"/>
      <c r="I85" s="4"/>
      <c r="J85" s="5"/>
      <c r="K85" s="6"/>
    </row>
    <row r="86" spans="2:11" ht="12.75" customHeight="1">
      <c r="B86" s="1"/>
      <c r="C86" s="2"/>
      <c r="D86" s="2"/>
      <c r="E86" s="2"/>
      <c r="F86" s="2"/>
      <c r="G86" s="3"/>
      <c r="H86" s="2"/>
      <c r="I86" s="4"/>
      <c r="J86" s="5"/>
      <c r="K86" s="6"/>
    </row>
    <row r="87" spans="2:11" ht="12.75" customHeight="1">
      <c r="B87" s="1"/>
      <c r="C87" s="2"/>
      <c r="D87" s="2"/>
      <c r="E87" s="2"/>
      <c r="F87" s="2"/>
      <c r="G87" s="3"/>
      <c r="H87" s="2"/>
      <c r="I87" s="4"/>
      <c r="J87" s="5"/>
      <c r="K87" s="6"/>
    </row>
    <row r="88" spans="2:11" ht="12.75" customHeight="1">
      <c r="B88" s="1"/>
      <c r="C88" s="2"/>
      <c r="D88" s="2"/>
      <c r="E88" s="2"/>
      <c r="F88" s="2"/>
      <c r="G88" s="3"/>
      <c r="H88" s="2"/>
      <c r="I88" s="4"/>
      <c r="J88" s="5"/>
      <c r="K88" s="6"/>
    </row>
    <row r="89" spans="2:11" ht="12.75" customHeight="1">
      <c r="B89" s="1"/>
      <c r="C89" s="2"/>
      <c r="D89" s="2"/>
      <c r="E89" s="2"/>
      <c r="F89" s="2"/>
      <c r="G89" s="3"/>
      <c r="H89" s="2"/>
      <c r="I89" s="4"/>
      <c r="J89" s="5"/>
      <c r="K89" s="6"/>
    </row>
    <row r="90" spans="2:11" ht="12.75" customHeight="1">
      <c r="B90" s="1"/>
      <c r="C90" s="2"/>
      <c r="D90" s="2"/>
      <c r="E90" s="2"/>
      <c r="F90" s="2"/>
      <c r="G90" s="3"/>
      <c r="H90" s="2"/>
      <c r="I90" s="4"/>
      <c r="J90" s="5"/>
      <c r="K90" s="6"/>
    </row>
    <row r="91" spans="2:11" ht="12.75" customHeight="1">
      <c r="B91" s="1"/>
      <c r="C91" s="2"/>
      <c r="D91" s="2"/>
      <c r="E91" s="2"/>
      <c r="F91" s="2"/>
      <c r="G91" s="3"/>
      <c r="H91" s="2"/>
      <c r="I91" s="4"/>
      <c r="J91" s="5"/>
      <c r="K91" s="6"/>
    </row>
    <row r="92" spans="2:11" ht="12.75" customHeight="1">
      <c r="B92" s="1"/>
      <c r="C92" s="2"/>
      <c r="D92" s="2"/>
      <c r="E92" s="2"/>
      <c r="F92" s="2"/>
      <c r="G92" s="3"/>
      <c r="H92" s="2"/>
      <c r="I92" s="4"/>
      <c r="J92" s="5"/>
      <c r="K92" s="6"/>
    </row>
    <row r="93" spans="2:11" ht="12.75" customHeight="1">
      <c r="B93" s="1"/>
      <c r="C93" s="2"/>
      <c r="D93" s="2"/>
      <c r="E93" s="2"/>
      <c r="F93" s="2"/>
      <c r="G93" s="3"/>
      <c r="H93" s="2"/>
      <c r="I93" s="4"/>
      <c r="J93" s="5"/>
      <c r="K93" s="6"/>
    </row>
    <row r="94" spans="2:11" ht="12.75" customHeight="1">
      <c r="B94" s="1"/>
      <c r="C94" s="2"/>
      <c r="D94" s="2"/>
      <c r="E94" s="2"/>
      <c r="F94" s="2"/>
      <c r="G94" s="3"/>
      <c r="H94" s="2"/>
      <c r="I94" s="4"/>
      <c r="J94" s="5"/>
      <c r="K94" s="6"/>
    </row>
    <row r="95" spans="2:11" ht="12.75" customHeight="1">
      <c r="B95" s="1"/>
      <c r="C95" s="2"/>
      <c r="D95" s="2"/>
      <c r="E95" s="2"/>
      <c r="F95" s="2"/>
      <c r="G95" s="3"/>
      <c r="H95" s="2"/>
      <c r="I95" s="4"/>
      <c r="J95" s="5"/>
      <c r="K95" s="6"/>
    </row>
    <row r="96" spans="2:11" ht="12.75" customHeight="1">
      <c r="B96" s="1"/>
      <c r="C96" s="2"/>
      <c r="D96" s="2"/>
      <c r="E96" s="2"/>
      <c r="F96" s="2"/>
      <c r="G96" s="3"/>
      <c r="H96" s="2"/>
      <c r="I96" s="4"/>
      <c r="J96" s="5"/>
      <c r="K96" s="6"/>
    </row>
    <row r="97" spans="2:11" ht="12.75" customHeight="1">
      <c r="B97" s="1"/>
      <c r="C97" s="2"/>
      <c r="D97" s="2"/>
      <c r="E97" s="2"/>
      <c r="F97" s="2"/>
      <c r="G97" s="3"/>
      <c r="H97" s="2"/>
      <c r="I97" s="4"/>
      <c r="J97" s="5"/>
      <c r="K97" s="6"/>
    </row>
    <row r="98" spans="2:11" ht="12.75" customHeight="1">
      <c r="B98" s="1"/>
      <c r="C98" s="2"/>
      <c r="D98" s="2"/>
      <c r="E98" s="2"/>
      <c r="F98" s="2"/>
      <c r="G98" s="3"/>
      <c r="H98" s="2"/>
      <c r="I98" s="4"/>
      <c r="J98" s="5"/>
      <c r="K98" s="6"/>
    </row>
    <row r="99" spans="2:11" ht="12.75" customHeight="1">
      <c r="B99" s="1"/>
      <c r="C99" s="2"/>
      <c r="D99" s="2"/>
      <c r="E99" s="2"/>
      <c r="F99" s="2"/>
      <c r="G99" s="3"/>
      <c r="H99" s="2"/>
      <c r="I99" s="4"/>
      <c r="J99" s="5"/>
      <c r="K99" s="6"/>
    </row>
    <row r="100" spans="2:11" ht="12.75" customHeight="1">
      <c r="B100" s="1"/>
      <c r="C100" s="2"/>
      <c r="D100" s="2"/>
      <c r="E100" s="2"/>
      <c r="F100" s="2"/>
      <c r="G100" s="3"/>
      <c r="H100" s="2"/>
      <c r="I100" s="4"/>
      <c r="J100" s="5"/>
      <c r="K100" s="6"/>
    </row>
    <row r="101" spans="2:11" ht="12.75" customHeight="1">
      <c r="B101" s="1"/>
      <c r="C101" s="2"/>
      <c r="D101" s="2"/>
      <c r="E101" s="2"/>
      <c r="F101" s="2"/>
      <c r="G101" s="3"/>
      <c r="H101" s="2"/>
      <c r="I101" s="4"/>
      <c r="J101" s="5"/>
      <c r="K101" s="6"/>
    </row>
    <row r="102" spans="2:11" ht="12.75" customHeight="1">
      <c r="B102" s="1"/>
      <c r="C102" s="2"/>
      <c r="D102" s="2"/>
      <c r="E102" s="2"/>
      <c r="F102" s="2"/>
      <c r="G102" s="3"/>
      <c r="H102" s="2"/>
      <c r="I102" s="4"/>
      <c r="J102" s="5"/>
      <c r="K102" s="6"/>
    </row>
    <row r="103" spans="2:11" ht="12.75" customHeight="1">
      <c r="B103" s="1"/>
      <c r="C103" s="2"/>
      <c r="D103" s="2"/>
      <c r="E103" s="2"/>
      <c r="F103" s="2"/>
      <c r="G103" s="3"/>
      <c r="H103" s="2"/>
      <c r="I103" s="4"/>
      <c r="J103" s="5"/>
      <c r="K103" s="6"/>
    </row>
    <row r="104" spans="2:11" ht="12.75" customHeight="1">
      <c r="B104" s="1"/>
      <c r="C104" s="2"/>
      <c r="D104" s="2"/>
      <c r="E104" s="2"/>
      <c r="F104" s="2"/>
      <c r="G104" s="3"/>
      <c r="H104" s="2"/>
      <c r="I104" s="4"/>
      <c r="J104" s="5"/>
      <c r="K104" s="6"/>
    </row>
    <row r="105" spans="2:11" ht="12.75" customHeight="1">
      <c r="B105" s="1"/>
      <c r="C105" s="2"/>
      <c r="D105" s="2"/>
      <c r="E105" s="2"/>
      <c r="F105" s="2"/>
      <c r="G105" s="3"/>
      <c r="H105" s="2"/>
      <c r="I105" s="4"/>
      <c r="J105" s="5"/>
      <c r="K105" s="6"/>
    </row>
    <row r="106" spans="2:11" ht="12.75" customHeight="1">
      <c r="B106" s="1"/>
      <c r="C106" s="2"/>
      <c r="D106" s="2"/>
      <c r="E106" s="2"/>
      <c r="F106" s="2"/>
      <c r="G106" s="3"/>
      <c r="H106" s="2"/>
      <c r="I106" s="4"/>
      <c r="J106" s="5"/>
      <c r="K106" s="6"/>
    </row>
    <row r="107" spans="2:11" ht="12.75" customHeight="1">
      <c r="B107" s="1"/>
      <c r="C107" s="2"/>
      <c r="D107" s="2"/>
      <c r="E107" s="2"/>
      <c r="F107" s="2"/>
      <c r="G107" s="3"/>
      <c r="H107" s="2"/>
      <c r="I107" s="4"/>
      <c r="J107" s="5"/>
      <c r="K107" s="6"/>
    </row>
    <row r="108" spans="2:11" ht="12.75" customHeight="1">
      <c r="B108" s="1"/>
      <c r="C108" s="2"/>
      <c r="D108" s="2"/>
      <c r="E108" s="2"/>
      <c r="F108" s="2"/>
      <c r="G108" s="3"/>
      <c r="H108" s="2"/>
      <c r="I108" s="4"/>
      <c r="J108" s="5"/>
      <c r="K108" s="6"/>
    </row>
    <row r="109" spans="2:11" ht="12.75" customHeight="1">
      <c r="B109" s="1"/>
      <c r="C109" s="2"/>
      <c r="D109" s="2"/>
      <c r="E109" s="2"/>
      <c r="F109" s="2"/>
      <c r="G109" s="3"/>
      <c r="H109" s="2"/>
      <c r="I109" s="4"/>
      <c r="J109" s="5"/>
      <c r="K109" s="6"/>
    </row>
    <row r="110" spans="2:11" ht="12.75" customHeight="1">
      <c r="B110" s="1"/>
      <c r="C110" s="2"/>
      <c r="D110" s="2"/>
      <c r="E110" s="2"/>
      <c r="F110" s="2"/>
      <c r="G110" s="3"/>
      <c r="H110" s="2"/>
      <c r="I110" s="4"/>
      <c r="J110" s="5"/>
      <c r="K110" s="6"/>
    </row>
    <row r="111" spans="2:11" ht="12.75" customHeight="1">
      <c r="B111" s="1"/>
      <c r="C111" s="2"/>
      <c r="D111" s="2"/>
      <c r="E111" s="2"/>
      <c r="F111" s="2"/>
      <c r="G111" s="3"/>
      <c r="H111" s="2"/>
      <c r="I111" s="4"/>
      <c r="J111" s="5"/>
      <c r="K111" s="6"/>
    </row>
    <row r="112" spans="2:11" ht="12.75" customHeight="1">
      <c r="B112" s="1"/>
      <c r="C112" s="2"/>
      <c r="D112" s="2"/>
      <c r="E112" s="2"/>
      <c r="F112" s="2"/>
      <c r="G112" s="3"/>
      <c r="H112" s="2"/>
      <c r="I112" s="4"/>
      <c r="J112" s="5"/>
      <c r="K112" s="6"/>
    </row>
    <row r="113" spans="2:11" ht="12.75" customHeight="1">
      <c r="B113" s="1"/>
      <c r="C113" s="2"/>
      <c r="D113" s="2"/>
      <c r="E113" s="2"/>
      <c r="F113" s="2"/>
      <c r="G113" s="3"/>
      <c r="H113" s="2"/>
      <c r="I113" s="4"/>
      <c r="J113" s="5"/>
      <c r="K113" s="6"/>
    </row>
    <row r="114" spans="2:11" ht="12.75" customHeight="1">
      <c r="B114" s="1"/>
      <c r="C114" s="2"/>
      <c r="D114" s="2"/>
      <c r="E114" s="2"/>
      <c r="F114" s="2"/>
      <c r="G114" s="3"/>
      <c r="H114" s="2"/>
      <c r="I114" s="4"/>
      <c r="J114" s="5"/>
      <c r="K114" s="6"/>
    </row>
    <row r="115" spans="2:11" ht="12.75" customHeight="1">
      <c r="B115" s="1"/>
      <c r="C115" s="2"/>
      <c r="D115" s="2"/>
      <c r="E115" s="2"/>
      <c r="F115" s="2"/>
      <c r="G115" s="3"/>
      <c r="H115" s="2"/>
      <c r="I115" s="4"/>
      <c r="J115" s="5"/>
      <c r="K115" s="6"/>
    </row>
    <row r="116" spans="2:11" ht="12.75" customHeight="1">
      <c r="B116" s="1"/>
      <c r="C116" s="2"/>
      <c r="D116" s="2"/>
      <c r="E116" s="2"/>
      <c r="F116" s="2"/>
      <c r="G116" s="3"/>
      <c r="H116" s="2"/>
      <c r="I116" s="4"/>
      <c r="J116" s="5"/>
      <c r="K116" s="6"/>
    </row>
    <row r="117" spans="2:11" ht="12.75" customHeight="1">
      <c r="B117" s="1"/>
      <c r="C117" s="2"/>
      <c r="D117" s="2"/>
      <c r="E117" s="2"/>
      <c r="F117" s="2"/>
      <c r="G117" s="3"/>
      <c r="H117" s="2"/>
      <c r="I117" s="4"/>
      <c r="J117" s="5"/>
      <c r="K117" s="6"/>
    </row>
    <row r="118" spans="2:11" ht="12.75" customHeight="1">
      <c r="B118" s="1"/>
      <c r="C118" s="2"/>
      <c r="D118" s="2"/>
      <c r="E118" s="2"/>
      <c r="F118" s="2"/>
      <c r="G118" s="3"/>
      <c r="H118" s="2"/>
      <c r="I118" s="4"/>
      <c r="J118" s="5"/>
      <c r="K118" s="6"/>
    </row>
    <row r="119" spans="2:11" ht="12.75" customHeight="1">
      <c r="B119" s="1"/>
      <c r="C119" s="2"/>
      <c r="D119" s="2"/>
      <c r="E119" s="2"/>
      <c r="F119" s="2"/>
      <c r="G119" s="3"/>
      <c r="H119" s="2"/>
      <c r="I119" s="4"/>
      <c r="J119" s="5"/>
      <c r="K119" s="6"/>
    </row>
    <row r="120" spans="2:11" ht="12.75" customHeight="1">
      <c r="B120" s="1"/>
      <c r="C120" s="2"/>
      <c r="D120" s="2"/>
      <c r="E120" s="2"/>
      <c r="F120" s="2"/>
      <c r="G120" s="3"/>
      <c r="H120" s="2"/>
      <c r="I120" s="4"/>
      <c r="J120" s="5"/>
      <c r="K120" s="6"/>
    </row>
    <row r="121" spans="2:11" ht="12.75" customHeight="1">
      <c r="B121" s="1"/>
      <c r="C121" s="2"/>
      <c r="D121" s="2"/>
      <c r="E121" s="2"/>
      <c r="F121" s="2"/>
      <c r="G121" s="3"/>
      <c r="H121" s="2"/>
      <c r="I121" s="4"/>
      <c r="J121" s="5"/>
      <c r="K121" s="6"/>
    </row>
    <row r="122" spans="2:11" ht="12.75" customHeight="1">
      <c r="B122" s="1"/>
      <c r="C122" s="2"/>
      <c r="D122" s="2"/>
      <c r="E122" s="2"/>
      <c r="F122" s="2"/>
      <c r="G122" s="3"/>
      <c r="H122" s="2"/>
      <c r="I122" s="4"/>
      <c r="J122" s="5"/>
      <c r="K122" s="6"/>
    </row>
    <row r="123" spans="2:11" ht="12.75" customHeight="1">
      <c r="B123" s="1"/>
      <c r="C123" s="2"/>
      <c r="D123" s="2"/>
      <c r="E123" s="2"/>
      <c r="F123" s="2"/>
      <c r="G123" s="3"/>
      <c r="H123" s="2"/>
      <c r="I123" s="4"/>
      <c r="J123" s="5"/>
      <c r="K123" s="6"/>
    </row>
    <row r="124" spans="2:11" ht="12.75" customHeight="1">
      <c r="B124" s="1"/>
      <c r="C124" s="2"/>
      <c r="D124" s="2"/>
      <c r="E124" s="2"/>
      <c r="F124" s="2"/>
      <c r="G124" s="3"/>
      <c r="H124" s="2"/>
      <c r="I124" s="4"/>
      <c r="J124" s="5"/>
      <c r="K124" s="6"/>
    </row>
    <row r="125" spans="2:11" ht="12.75" customHeight="1">
      <c r="B125" s="1"/>
      <c r="C125" s="2"/>
      <c r="D125" s="2"/>
      <c r="E125" s="2"/>
      <c r="F125" s="2"/>
      <c r="G125" s="3"/>
      <c r="H125" s="2"/>
      <c r="I125" s="4"/>
      <c r="J125" s="5"/>
      <c r="K125" s="6"/>
    </row>
    <row r="126" spans="2:11" ht="12.75" customHeight="1">
      <c r="B126" s="1"/>
      <c r="C126" s="2"/>
      <c r="D126" s="2"/>
      <c r="E126" s="2"/>
      <c r="F126" s="2"/>
      <c r="G126" s="3"/>
      <c r="H126" s="2"/>
      <c r="I126" s="4"/>
      <c r="J126" s="5"/>
      <c r="K126" s="6"/>
    </row>
    <row r="127" spans="2:11" ht="12.75" customHeight="1">
      <c r="B127" s="1"/>
      <c r="C127" s="2"/>
      <c r="D127" s="2"/>
      <c r="E127" s="2"/>
      <c r="F127" s="2"/>
      <c r="G127" s="3"/>
      <c r="H127" s="2"/>
      <c r="I127" s="4"/>
      <c r="J127" s="5"/>
      <c r="K127" s="6"/>
    </row>
    <row r="128" spans="2:11" ht="12.75" customHeight="1">
      <c r="B128" s="1"/>
      <c r="C128" s="2"/>
      <c r="D128" s="2"/>
      <c r="E128" s="2"/>
      <c r="F128" s="2"/>
      <c r="G128" s="3"/>
      <c r="H128" s="2"/>
      <c r="I128" s="4"/>
      <c r="J128" s="5"/>
      <c r="K128" s="6"/>
    </row>
    <row r="129" spans="2:11" ht="12.75" customHeight="1">
      <c r="B129" s="1"/>
      <c r="C129" s="2"/>
      <c r="D129" s="2"/>
      <c r="E129" s="2"/>
      <c r="F129" s="2"/>
      <c r="G129" s="3"/>
      <c r="H129" s="2"/>
      <c r="I129" s="4"/>
      <c r="J129" s="5"/>
      <c r="K129" s="6"/>
    </row>
    <row r="130" spans="2:11" ht="12.75" customHeight="1">
      <c r="B130" s="1"/>
      <c r="C130" s="2"/>
      <c r="D130" s="2"/>
      <c r="E130" s="2"/>
      <c r="F130" s="2"/>
      <c r="G130" s="3"/>
      <c r="H130" s="2"/>
      <c r="I130" s="4"/>
      <c r="J130" s="5"/>
      <c r="K130" s="6"/>
    </row>
    <row r="131" spans="2:11" ht="12.75" customHeight="1">
      <c r="B131" s="1"/>
      <c r="C131" s="2"/>
      <c r="D131" s="2"/>
      <c r="E131" s="2"/>
      <c r="F131" s="2"/>
      <c r="G131" s="3"/>
      <c r="H131" s="2"/>
      <c r="I131" s="4"/>
      <c r="J131" s="5"/>
      <c r="K131" s="6"/>
    </row>
    <row r="132" spans="2:11" ht="12.75" customHeight="1">
      <c r="B132" s="1"/>
      <c r="C132" s="2"/>
      <c r="D132" s="2"/>
      <c r="E132" s="2"/>
      <c r="F132" s="2"/>
      <c r="G132" s="3"/>
      <c r="H132" s="2"/>
      <c r="I132" s="4"/>
      <c r="J132" s="5"/>
      <c r="K132" s="6"/>
    </row>
    <row r="133" spans="2:11" ht="12.75" customHeight="1">
      <c r="B133" s="1"/>
      <c r="C133" s="2"/>
      <c r="D133" s="2"/>
      <c r="E133" s="2"/>
      <c r="F133" s="2"/>
      <c r="G133" s="3"/>
      <c r="H133" s="2"/>
      <c r="I133" s="4"/>
      <c r="J133" s="5"/>
      <c r="K133" s="6"/>
    </row>
    <row r="134" spans="2:11" ht="12.75" customHeight="1">
      <c r="B134" s="1"/>
      <c r="C134" s="2"/>
      <c r="D134" s="2"/>
      <c r="E134" s="2"/>
      <c r="F134" s="2"/>
      <c r="G134" s="3"/>
      <c r="H134" s="2"/>
      <c r="I134" s="4"/>
      <c r="J134" s="5"/>
      <c r="K134" s="6"/>
    </row>
    <row r="135" spans="2:11" ht="12.75" customHeight="1">
      <c r="B135" s="1"/>
      <c r="C135" s="2"/>
      <c r="D135" s="2"/>
      <c r="E135" s="2"/>
      <c r="F135" s="2"/>
      <c r="G135" s="3"/>
      <c r="H135" s="2"/>
      <c r="I135" s="4"/>
      <c r="J135" s="5"/>
      <c r="K135" s="6"/>
    </row>
    <row r="136" spans="2:11" ht="12.75" customHeight="1">
      <c r="B136" s="1"/>
      <c r="C136" s="2"/>
      <c r="D136" s="2"/>
      <c r="E136" s="2"/>
      <c r="F136" s="2"/>
      <c r="G136" s="3"/>
      <c r="H136" s="2"/>
      <c r="I136" s="4"/>
      <c r="J136" s="5"/>
      <c r="K136" s="6"/>
    </row>
    <row r="137" spans="2:11" ht="12.75" customHeight="1">
      <c r="B137" s="1"/>
      <c r="C137" s="2"/>
      <c r="D137" s="2"/>
      <c r="E137" s="2"/>
      <c r="F137" s="2"/>
      <c r="G137" s="3"/>
      <c r="H137" s="2"/>
      <c r="I137" s="4"/>
      <c r="J137" s="5"/>
      <c r="K137" s="6"/>
    </row>
    <row r="138" spans="2:11" ht="12.75" customHeight="1">
      <c r="B138" s="1"/>
      <c r="C138" s="2"/>
      <c r="D138" s="2"/>
      <c r="E138" s="2"/>
      <c r="F138" s="2"/>
      <c r="G138" s="3"/>
      <c r="H138" s="2"/>
      <c r="I138" s="4"/>
      <c r="J138" s="5"/>
      <c r="K138" s="6"/>
    </row>
    <row r="139" spans="2:11" ht="12.75" customHeight="1">
      <c r="B139" s="1"/>
      <c r="C139" s="2"/>
      <c r="D139" s="2"/>
      <c r="E139" s="2"/>
      <c r="F139" s="2"/>
      <c r="G139" s="3"/>
      <c r="H139" s="2"/>
      <c r="I139" s="4"/>
      <c r="J139" s="5"/>
      <c r="K139" s="6"/>
    </row>
    <row r="140" spans="2:11" ht="12.75" customHeight="1">
      <c r="B140" s="1"/>
      <c r="C140" s="2"/>
      <c r="D140" s="2"/>
      <c r="E140" s="2"/>
      <c r="F140" s="2"/>
      <c r="G140" s="3"/>
      <c r="H140" s="2"/>
      <c r="I140" s="4"/>
      <c r="J140" s="5"/>
      <c r="K140" s="6"/>
    </row>
    <row r="141" spans="2:11" ht="12.75" customHeight="1">
      <c r="B141" s="1"/>
      <c r="C141" s="2"/>
      <c r="D141" s="2"/>
      <c r="E141" s="2"/>
      <c r="F141" s="2"/>
      <c r="G141" s="3"/>
      <c r="H141" s="2"/>
      <c r="I141" s="4"/>
      <c r="J141" s="5"/>
      <c r="K141" s="6"/>
    </row>
    <row r="142" spans="2:11" ht="12.75" customHeight="1">
      <c r="B142" s="1"/>
      <c r="C142" s="2"/>
      <c r="D142" s="2"/>
      <c r="E142" s="2"/>
      <c r="F142" s="2"/>
      <c r="G142" s="3"/>
      <c r="H142" s="2"/>
      <c r="I142" s="4"/>
      <c r="J142" s="5"/>
      <c r="K142" s="6"/>
    </row>
    <row r="143" spans="2:11" ht="12.75" customHeight="1">
      <c r="B143" s="1"/>
      <c r="C143" s="2"/>
      <c r="D143" s="2"/>
      <c r="E143" s="2"/>
      <c r="F143" s="2"/>
      <c r="G143" s="3"/>
      <c r="H143" s="2"/>
      <c r="I143" s="4"/>
      <c r="J143" s="5"/>
      <c r="K143" s="6"/>
    </row>
    <row r="144" spans="2:11" ht="12.75" customHeight="1">
      <c r="B144" s="1"/>
      <c r="C144" s="2"/>
      <c r="D144" s="2"/>
      <c r="E144" s="2"/>
      <c r="F144" s="2"/>
      <c r="G144" s="3"/>
      <c r="H144" s="2"/>
      <c r="I144" s="4"/>
      <c r="J144" s="5"/>
      <c r="K144" s="6"/>
    </row>
    <row r="145" spans="2:11" ht="12.75" customHeight="1">
      <c r="B145" s="1"/>
      <c r="C145" s="2"/>
      <c r="D145" s="2"/>
      <c r="E145" s="2"/>
      <c r="F145" s="2"/>
      <c r="G145" s="3"/>
      <c r="H145" s="2"/>
      <c r="I145" s="4"/>
      <c r="J145" s="5"/>
      <c r="K145" s="6"/>
    </row>
    <row r="146" spans="2:11" ht="12.75" customHeight="1">
      <c r="B146" s="1"/>
      <c r="C146" s="2"/>
      <c r="D146" s="2"/>
      <c r="E146" s="2"/>
      <c r="F146" s="2"/>
      <c r="G146" s="3"/>
      <c r="H146" s="2"/>
      <c r="I146" s="4"/>
      <c r="J146" s="5"/>
      <c r="K146" s="6"/>
    </row>
    <row r="147" spans="2:11" ht="12.75" customHeight="1">
      <c r="B147" s="1"/>
      <c r="C147" s="2"/>
      <c r="D147" s="2"/>
      <c r="E147" s="2"/>
      <c r="F147" s="2"/>
      <c r="G147" s="3"/>
      <c r="H147" s="2"/>
      <c r="I147" s="4"/>
      <c r="J147" s="5"/>
      <c r="K147" s="6"/>
    </row>
    <row r="148" spans="2:11" ht="12.75" customHeight="1">
      <c r="B148" s="1"/>
      <c r="C148" s="2"/>
      <c r="D148" s="2"/>
      <c r="E148" s="2"/>
      <c r="F148" s="2"/>
      <c r="G148" s="3"/>
      <c r="H148" s="2"/>
      <c r="I148" s="4"/>
      <c r="J148" s="5"/>
      <c r="K148" s="6"/>
    </row>
    <row r="149" spans="2:11" ht="12.75" customHeight="1">
      <c r="B149" s="1"/>
      <c r="C149" s="2"/>
      <c r="D149" s="2"/>
      <c r="E149" s="2"/>
      <c r="F149" s="2"/>
      <c r="G149" s="3"/>
      <c r="H149" s="2"/>
      <c r="I149" s="4"/>
      <c r="J149" s="5"/>
      <c r="K149" s="6"/>
    </row>
    <row r="150" spans="2:11" ht="12.75" customHeight="1">
      <c r="B150" s="1"/>
      <c r="C150" s="2"/>
      <c r="D150" s="2"/>
      <c r="E150" s="2"/>
      <c r="F150" s="2"/>
      <c r="G150" s="3"/>
      <c r="H150" s="2"/>
      <c r="I150" s="4"/>
      <c r="J150" s="5"/>
      <c r="K150" s="6"/>
    </row>
    <row r="151" spans="2:11" ht="12.75" customHeight="1">
      <c r="B151" s="1"/>
      <c r="C151" s="2"/>
      <c r="D151" s="2"/>
      <c r="E151" s="2"/>
      <c r="F151" s="2"/>
      <c r="G151" s="3"/>
      <c r="H151" s="2"/>
      <c r="I151" s="4"/>
      <c r="J151" s="5"/>
      <c r="K151" s="6"/>
    </row>
    <row r="152" spans="2:11" ht="12.75" customHeight="1">
      <c r="B152" s="1"/>
      <c r="C152" s="2"/>
      <c r="D152" s="2"/>
      <c r="E152" s="2"/>
      <c r="F152" s="2"/>
      <c r="G152" s="3"/>
      <c r="H152" s="2"/>
      <c r="I152" s="4"/>
      <c r="J152" s="5"/>
      <c r="K152" s="6"/>
    </row>
    <row r="153" spans="2:11" ht="12.75" customHeight="1">
      <c r="B153" s="1"/>
      <c r="C153" s="2"/>
      <c r="D153" s="2"/>
      <c r="E153" s="2"/>
      <c r="F153" s="2"/>
      <c r="G153" s="3"/>
      <c r="H153" s="2"/>
      <c r="I153" s="4"/>
      <c r="J153" s="5"/>
      <c r="K153" s="6"/>
    </row>
    <row r="154" spans="2:11" ht="12.75" customHeight="1">
      <c r="B154" s="1"/>
      <c r="C154" s="2"/>
      <c r="D154" s="2"/>
      <c r="E154" s="2"/>
      <c r="F154" s="2"/>
      <c r="G154" s="3"/>
      <c r="H154" s="2"/>
      <c r="I154" s="4"/>
      <c r="J154" s="5"/>
      <c r="K154" s="6"/>
    </row>
    <row r="155" spans="2:11" ht="12.75" customHeight="1">
      <c r="B155" s="1"/>
      <c r="C155" s="2"/>
      <c r="D155" s="2"/>
      <c r="E155" s="2"/>
      <c r="F155" s="2"/>
      <c r="G155" s="3"/>
      <c r="H155" s="2"/>
      <c r="I155" s="4"/>
      <c r="J155" s="5"/>
      <c r="K155" s="6"/>
    </row>
    <row r="156" spans="2:11" ht="12.75" customHeight="1">
      <c r="B156" s="1"/>
      <c r="C156" s="2"/>
      <c r="D156" s="2"/>
      <c r="E156" s="2"/>
      <c r="F156" s="2"/>
      <c r="G156" s="3"/>
      <c r="H156" s="2"/>
      <c r="I156" s="4"/>
      <c r="J156" s="5"/>
      <c r="K156" s="6"/>
    </row>
    <row r="157" spans="2:11" ht="12.75" customHeight="1">
      <c r="B157" s="1"/>
      <c r="C157" s="2"/>
      <c r="D157" s="2"/>
      <c r="E157" s="2"/>
      <c r="F157" s="2"/>
      <c r="G157" s="3"/>
      <c r="H157" s="2"/>
      <c r="I157" s="4"/>
      <c r="J157" s="5"/>
      <c r="K157" s="6"/>
    </row>
    <row r="158" spans="2:11" ht="12.75" customHeight="1">
      <c r="B158" s="1"/>
      <c r="C158" s="2"/>
      <c r="D158" s="2"/>
      <c r="E158" s="2"/>
      <c r="F158" s="2"/>
      <c r="G158" s="3"/>
      <c r="H158" s="2"/>
      <c r="I158" s="4"/>
      <c r="J158" s="5"/>
      <c r="K158" s="6"/>
    </row>
    <row r="159" spans="2:11" ht="12.75" customHeight="1">
      <c r="B159" s="1"/>
      <c r="C159" s="2"/>
      <c r="D159" s="2"/>
      <c r="E159" s="2"/>
      <c r="F159" s="2"/>
      <c r="G159" s="3"/>
      <c r="H159" s="2"/>
      <c r="I159" s="4"/>
      <c r="J159" s="5"/>
      <c r="K159" s="6"/>
    </row>
    <row r="160" spans="2:11" ht="12.75" customHeight="1">
      <c r="B160" s="1"/>
      <c r="C160" s="2"/>
      <c r="D160" s="2"/>
      <c r="E160" s="2"/>
      <c r="F160" s="2"/>
      <c r="G160" s="3"/>
      <c r="H160" s="2"/>
      <c r="I160" s="4"/>
      <c r="J160" s="5"/>
      <c r="K160" s="6"/>
    </row>
    <row r="161" spans="2:11" ht="12.75" customHeight="1">
      <c r="B161" s="1"/>
      <c r="C161" s="2"/>
      <c r="D161" s="2"/>
      <c r="E161" s="2"/>
      <c r="F161" s="2"/>
      <c r="G161" s="3"/>
      <c r="H161" s="2"/>
      <c r="I161" s="4"/>
      <c r="J161" s="5"/>
      <c r="K161" s="6"/>
    </row>
    <row r="162" spans="2:11" ht="12.75" customHeight="1">
      <c r="B162" s="1"/>
      <c r="C162" s="2"/>
      <c r="D162" s="2"/>
      <c r="E162" s="2"/>
      <c r="F162" s="2"/>
      <c r="G162" s="3"/>
      <c r="H162" s="2"/>
      <c r="I162" s="4"/>
      <c r="J162" s="5"/>
      <c r="K162" s="6"/>
    </row>
    <row r="163" spans="2:11" ht="12.75" customHeight="1">
      <c r="B163" s="1"/>
      <c r="C163" s="2"/>
      <c r="D163" s="2"/>
      <c r="E163" s="2"/>
      <c r="F163" s="2"/>
      <c r="G163" s="3"/>
      <c r="H163" s="2"/>
      <c r="I163" s="4"/>
      <c r="J163" s="5"/>
      <c r="K163" s="6"/>
    </row>
    <row r="164" spans="2:11" ht="12.75" customHeight="1">
      <c r="B164" s="1"/>
      <c r="C164" s="2"/>
      <c r="D164" s="2"/>
      <c r="E164" s="2"/>
      <c r="F164" s="2"/>
      <c r="G164" s="3"/>
      <c r="H164" s="2"/>
      <c r="I164" s="4"/>
      <c r="J164" s="5"/>
      <c r="K164" s="6"/>
    </row>
    <row r="165" spans="2:11" ht="12.75" customHeight="1">
      <c r="B165" s="1"/>
      <c r="C165" s="2"/>
      <c r="D165" s="2"/>
      <c r="E165" s="2"/>
      <c r="F165" s="2"/>
      <c r="G165" s="3"/>
      <c r="H165" s="2"/>
      <c r="I165" s="4"/>
      <c r="J165" s="5"/>
      <c r="K165" s="6"/>
    </row>
    <row r="166" spans="2:11" ht="12.75" customHeight="1">
      <c r="B166" s="1"/>
      <c r="C166" s="2"/>
      <c r="D166" s="2"/>
      <c r="E166" s="2"/>
      <c r="F166" s="2"/>
      <c r="G166" s="3"/>
      <c r="H166" s="2"/>
      <c r="I166" s="4"/>
      <c r="J166" s="5"/>
      <c r="K166" s="6"/>
    </row>
    <row r="167" spans="2:11" ht="12.75" customHeight="1">
      <c r="B167" s="1"/>
      <c r="C167" s="2"/>
      <c r="D167" s="2"/>
      <c r="E167" s="2"/>
      <c r="F167" s="2"/>
      <c r="G167" s="3"/>
      <c r="H167" s="2"/>
      <c r="I167" s="4"/>
      <c r="J167" s="5"/>
      <c r="K167" s="6"/>
    </row>
    <row r="168" spans="2:11" ht="12.75" customHeight="1">
      <c r="B168" s="1"/>
      <c r="C168" s="2"/>
      <c r="D168" s="2"/>
      <c r="E168" s="2"/>
      <c r="F168" s="2"/>
      <c r="G168" s="3"/>
      <c r="H168" s="2"/>
      <c r="I168" s="4"/>
      <c r="J168" s="5"/>
      <c r="K168" s="6"/>
    </row>
    <row r="169" spans="2:11" ht="12.75" customHeight="1">
      <c r="B169" s="1"/>
      <c r="C169" s="2"/>
      <c r="D169" s="2"/>
      <c r="E169" s="2"/>
      <c r="F169" s="2"/>
      <c r="G169" s="3"/>
      <c r="H169" s="2"/>
      <c r="I169" s="4"/>
      <c r="J169" s="5"/>
      <c r="K169" s="6"/>
    </row>
    <row r="170" spans="2:11" ht="12.75" customHeight="1">
      <c r="B170" s="1"/>
      <c r="C170" s="2"/>
      <c r="D170" s="2"/>
      <c r="E170" s="2"/>
      <c r="F170" s="2"/>
      <c r="G170" s="3"/>
      <c r="H170" s="2"/>
      <c r="I170" s="4"/>
      <c r="J170" s="5"/>
      <c r="K170" s="6"/>
    </row>
    <row r="171" spans="2:11" ht="12.75" customHeight="1">
      <c r="B171" s="1"/>
      <c r="C171" s="2"/>
      <c r="D171" s="2"/>
      <c r="E171" s="2"/>
      <c r="F171" s="2"/>
      <c r="G171" s="3"/>
      <c r="H171" s="2"/>
      <c r="I171" s="4"/>
      <c r="J171" s="5"/>
      <c r="K171" s="6"/>
    </row>
    <row r="172" spans="2:11" ht="12.75" customHeight="1">
      <c r="B172" s="1"/>
      <c r="C172" s="2"/>
      <c r="D172" s="2"/>
      <c r="E172" s="2"/>
      <c r="F172" s="2"/>
      <c r="G172" s="3"/>
      <c r="H172" s="2"/>
      <c r="I172" s="4"/>
      <c r="J172" s="5"/>
      <c r="K172" s="6"/>
    </row>
    <row r="173" spans="2:11" ht="12.75" customHeight="1">
      <c r="B173" s="1"/>
      <c r="C173" s="2"/>
      <c r="D173" s="2"/>
      <c r="E173" s="2"/>
      <c r="F173" s="2"/>
      <c r="G173" s="3"/>
      <c r="H173" s="2"/>
      <c r="I173" s="4"/>
      <c r="J173" s="5"/>
      <c r="K173" s="6"/>
    </row>
    <row r="174" spans="2:11" ht="12.75" customHeight="1">
      <c r="B174" s="1"/>
      <c r="C174" s="2"/>
      <c r="D174" s="2"/>
      <c r="E174" s="2"/>
      <c r="F174" s="2"/>
      <c r="G174" s="3"/>
      <c r="H174" s="2"/>
      <c r="I174" s="4"/>
      <c r="J174" s="5"/>
      <c r="K174" s="6"/>
    </row>
    <row r="175" spans="2:11" ht="12.75" customHeight="1">
      <c r="B175" s="1"/>
      <c r="C175" s="2"/>
      <c r="D175" s="2"/>
      <c r="E175" s="2"/>
      <c r="F175" s="2"/>
      <c r="G175" s="3"/>
      <c r="H175" s="2"/>
      <c r="I175" s="4"/>
      <c r="J175" s="5"/>
      <c r="K175" s="6"/>
    </row>
    <row r="176" spans="2:11" ht="12.75" customHeight="1">
      <c r="B176" s="1"/>
      <c r="C176" s="2"/>
      <c r="D176" s="2"/>
      <c r="E176" s="2"/>
      <c r="F176" s="2"/>
      <c r="G176" s="3"/>
      <c r="H176" s="2"/>
      <c r="I176" s="4"/>
      <c r="J176" s="5"/>
      <c r="K176" s="6"/>
    </row>
    <row r="177" spans="2:11" ht="12.75" customHeight="1">
      <c r="B177" s="1"/>
      <c r="C177" s="2"/>
      <c r="D177" s="2"/>
      <c r="E177" s="2"/>
      <c r="F177" s="2"/>
      <c r="G177" s="3"/>
      <c r="H177" s="2"/>
      <c r="I177" s="4"/>
      <c r="J177" s="5"/>
      <c r="K177" s="6"/>
    </row>
    <row r="178" spans="2:11" ht="12.75" customHeight="1">
      <c r="B178" s="1"/>
      <c r="C178" s="2"/>
      <c r="D178" s="2"/>
      <c r="E178" s="2"/>
      <c r="F178" s="2"/>
      <c r="G178" s="3"/>
      <c r="H178" s="2"/>
      <c r="I178" s="4"/>
      <c r="J178" s="5"/>
      <c r="K178" s="6"/>
    </row>
    <row r="179" spans="2:11" ht="12.75" customHeight="1">
      <c r="B179" s="1"/>
      <c r="C179" s="2"/>
      <c r="D179" s="2"/>
      <c r="E179" s="2"/>
      <c r="F179" s="2"/>
      <c r="G179" s="3"/>
      <c r="H179" s="2"/>
      <c r="I179" s="4"/>
      <c r="J179" s="5"/>
      <c r="K179" s="6"/>
    </row>
    <row r="180" spans="2:11" ht="12.75" customHeight="1">
      <c r="B180" s="1"/>
      <c r="C180" s="2"/>
      <c r="D180" s="2"/>
      <c r="E180" s="2"/>
      <c r="F180" s="2"/>
      <c r="G180" s="3"/>
      <c r="H180" s="2"/>
      <c r="I180" s="4"/>
      <c r="J180" s="5"/>
      <c r="K180" s="6"/>
    </row>
    <row r="181" spans="2:11" ht="12.75" customHeight="1">
      <c r="B181" s="1"/>
      <c r="C181" s="2"/>
      <c r="D181" s="2"/>
      <c r="E181" s="2"/>
      <c r="F181" s="2"/>
      <c r="G181" s="3"/>
      <c r="H181" s="2"/>
      <c r="I181" s="4"/>
      <c r="J181" s="5"/>
      <c r="K181" s="6"/>
    </row>
    <row r="182" spans="2:11" ht="12.75" customHeight="1">
      <c r="B182" s="1"/>
      <c r="C182" s="2"/>
      <c r="D182" s="2"/>
      <c r="E182" s="2"/>
      <c r="F182" s="2"/>
      <c r="G182" s="3"/>
      <c r="H182" s="2"/>
      <c r="I182" s="4"/>
      <c r="J182" s="5"/>
      <c r="K182" s="6"/>
    </row>
    <row r="183" spans="2:11" ht="12.75" customHeight="1">
      <c r="B183" s="1"/>
      <c r="C183" s="2"/>
      <c r="D183" s="2"/>
      <c r="E183" s="2"/>
      <c r="F183" s="2"/>
      <c r="G183" s="3"/>
      <c r="H183" s="2"/>
      <c r="I183" s="4"/>
      <c r="J183" s="5"/>
      <c r="K183" s="6"/>
    </row>
    <row r="184" spans="2:11" ht="12.75" customHeight="1">
      <c r="B184" s="1"/>
      <c r="C184" s="2"/>
      <c r="D184" s="2"/>
      <c r="E184" s="2"/>
      <c r="F184" s="2"/>
      <c r="G184" s="3"/>
      <c r="H184" s="2"/>
      <c r="I184" s="4"/>
      <c r="J184" s="5"/>
      <c r="K184" s="6"/>
    </row>
    <row r="185" spans="2:11" ht="12.75" customHeight="1">
      <c r="B185" s="1"/>
      <c r="C185" s="2"/>
      <c r="D185" s="2"/>
      <c r="E185" s="2"/>
      <c r="F185" s="2"/>
      <c r="G185" s="3"/>
      <c r="H185" s="2"/>
      <c r="I185" s="4"/>
      <c r="J185" s="5"/>
      <c r="K185" s="6"/>
    </row>
    <row r="186" spans="2:11" ht="12.75" customHeight="1">
      <c r="B186" s="1"/>
      <c r="C186" s="2"/>
      <c r="D186" s="2"/>
      <c r="E186" s="2"/>
      <c r="F186" s="2"/>
      <c r="G186" s="3"/>
      <c r="H186" s="2"/>
      <c r="I186" s="4"/>
      <c r="J186" s="5"/>
      <c r="K186" s="6"/>
    </row>
    <row r="187" spans="2:11" ht="12.75" customHeight="1">
      <c r="B187" s="1"/>
      <c r="C187" s="2"/>
      <c r="D187" s="2"/>
      <c r="E187" s="2"/>
      <c r="F187" s="2"/>
      <c r="G187" s="3"/>
      <c r="H187" s="2"/>
      <c r="I187" s="4"/>
      <c r="J187" s="5"/>
      <c r="K187" s="6"/>
    </row>
    <row r="188" spans="2:11" ht="12.75" customHeight="1">
      <c r="B188" s="1"/>
      <c r="C188" s="2"/>
      <c r="D188" s="2"/>
      <c r="E188" s="2"/>
      <c r="F188" s="2"/>
      <c r="G188" s="3"/>
      <c r="H188" s="2"/>
      <c r="I188" s="4"/>
      <c r="J188" s="5"/>
      <c r="K188" s="6"/>
    </row>
    <row r="189" spans="2:11" ht="12.75" customHeight="1">
      <c r="B189" s="1"/>
      <c r="C189" s="2"/>
      <c r="D189" s="2"/>
      <c r="E189" s="2"/>
      <c r="F189" s="2"/>
      <c r="G189" s="3"/>
      <c r="H189" s="2"/>
      <c r="I189" s="4"/>
      <c r="J189" s="5"/>
      <c r="K189" s="6"/>
    </row>
    <row r="190" spans="2:11" ht="12.75" customHeight="1">
      <c r="B190" s="1"/>
      <c r="C190" s="2"/>
      <c r="D190" s="2"/>
      <c r="E190" s="2"/>
      <c r="F190" s="2"/>
      <c r="G190" s="3"/>
      <c r="H190" s="2"/>
      <c r="I190" s="4"/>
      <c r="J190" s="5"/>
      <c r="K190" s="6"/>
    </row>
    <row r="191" spans="2:11" ht="12.75" customHeight="1">
      <c r="B191" s="1"/>
      <c r="C191" s="2"/>
      <c r="D191" s="2"/>
      <c r="E191" s="2"/>
      <c r="F191" s="2"/>
      <c r="G191" s="3"/>
      <c r="H191" s="2"/>
      <c r="I191" s="4"/>
      <c r="J191" s="5"/>
      <c r="K191" s="6"/>
    </row>
    <row r="192" spans="2:11" ht="12.75" customHeight="1">
      <c r="B192" s="1"/>
      <c r="C192" s="2"/>
      <c r="D192" s="2"/>
      <c r="E192" s="2"/>
      <c r="F192" s="2"/>
      <c r="G192" s="3"/>
      <c r="H192" s="2"/>
      <c r="I192" s="4"/>
      <c r="J192" s="5"/>
      <c r="K192" s="6"/>
    </row>
    <row r="193" spans="2:11" ht="12.75" customHeight="1">
      <c r="B193" s="1"/>
      <c r="C193" s="2"/>
      <c r="D193" s="2"/>
      <c r="E193" s="2"/>
      <c r="F193" s="2"/>
      <c r="G193" s="3"/>
      <c r="H193" s="2"/>
      <c r="I193" s="4"/>
      <c r="J193" s="5"/>
      <c r="K193" s="6"/>
    </row>
    <row r="194" spans="2:11" ht="12.75" customHeight="1">
      <c r="B194" s="1"/>
      <c r="C194" s="2"/>
      <c r="D194" s="2"/>
      <c r="E194" s="2"/>
      <c r="F194" s="2"/>
      <c r="G194" s="3"/>
      <c r="H194" s="2"/>
      <c r="I194" s="4"/>
      <c r="J194" s="5"/>
      <c r="K194" s="6"/>
    </row>
    <row r="195" spans="2:11" ht="12.75" customHeight="1">
      <c r="B195" s="1"/>
      <c r="C195" s="2"/>
      <c r="D195" s="2"/>
      <c r="E195" s="2"/>
      <c r="F195" s="2"/>
      <c r="G195" s="3"/>
      <c r="H195" s="2"/>
      <c r="I195" s="4"/>
      <c r="J195" s="5"/>
      <c r="K195" s="6"/>
    </row>
    <row r="196" spans="2:11" ht="12.75" customHeight="1">
      <c r="B196" s="1"/>
      <c r="C196" s="2"/>
      <c r="D196" s="2"/>
      <c r="E196" s="2"/>
      <c r="F196" s="2"/>
      <c r="G196" s="3"/>
      <c r="H196" s="2"/>
      <c r="I196" s="4"/>
      <c r="J196" s="5"/>
      <c r="K196" s="6"/>
    </row>
    <row r="197" spans="2:11" ht="12.75" customHeight="1">
      <c r="B197" s="1"/>
      <c r="C197" s="2"/>
      <c r="D197" s="2"/>
      <c r="E197" s="2"/>
      <c r="F197" s="2"/>
      <c r="G197" s="3"/>
      <c r="H197" s="2"/>
      <c r="I197" s="4"/>
      <c r="J197" s="5"/>
      <c r="K197" s="6"/>
    </row>
    <row r="198" spans="2:11" ht="12.75" customHeight="1">
      <c r="B198" s="1"/>
      <c r="C198" s="2"/>
      <c r="D198" s="2"/>
      <c r="E198" s="2"/>
      <c r="F198" s="2"/>
      <c r="G198" s="3"/>
      <c r="H198" s="2"/>
      <c r="I198" s="4"/>
      <c r="J198" s="5"/>
      <c r="K198" s="6"/>
    </row>
    <row r="199" spans="2:11" ht="12.75" customHeight="1">
      <c r="B199" s="1"/>
      <c r="C199" s="2"/>
      <c r="D199" s="2"/>
      <c r="E199" s="2"/>
      <c r="F199" s="2"/>
      <c r="G199" s="3"/>
      <c r="H199" s="2"/>
      <c r="I199" s="4"/>
      <c r="J199" s="5"/>
      <c r="K199" s="6"/>
    </row>
    <row r="200" spans="2:11" ht="12.75" customHeight="1">
      <c r="B200" s="1"/>
      <c r="C200" s="2"/>
      <c r="D200" s="2"/>
      <c r="E200" s="2"/>
      <c r="F200" s="2"/>
      <c r="G200" s="3"/>
      <c r="H200" s="2"/>
      <c r="I200" s="4"/>
      <c r="J200" s="5"/>
      <c r="K200" s="6"/>
    </row>
    <row r="201" spans="2:11" ht="12.75" customHeight="1">
      <c r="B201" s="1"/>
      <c r="C201" s="2"/>
      <c r="D201" s="2"/>
      <c r="E201" s="2"/>
      <c r="F201" s="2"/>
      <c r="G201" s="3"/>
      <c r="H201" s="2"/>
      <c r="I201" s="4"/>
      <c r="J201" s="5"/>
      <c r="K201" s="6"/>
    </row>
    <row r="202" spans="2:11" ht="12.75" customHeight="1">
      <c r="B202" s="1"/>
      <c r="C202" s="2"/>
      <c r="D202" s="2"/>
      <c r="E202" s="2"/>
      <c r="F202" s="2"/>
      <c r="G202" s="3"/>
      <c r="H202" s="2"/>
      <c r="I202" s="4"/>
      <c r="J202" s="5"/>
      <c r="K202" s="6"/>
    </row>
    <row r="203" spans="2:11" ht="12.75" customHeight="1">
      <c r="B203" s="1"/>
      <c r="C203" s="2"/>
      <c r="D203" s="2"/>
      <c r="E203" s="2"/>
      <c r="F203" s="2"/>
      <c r="G203" s="3"/>
      <c r="H203" s="2"/>
      <c r="I203" s="4"/>
      <c r="J203" s="5"/>
      <c r="K203" s="6"/>
    </row>
    <row r="204" spans="2:11" ht="12.75" customHeight="1">
      <c r="B204" s="1"/>
      <c r="C204" s="2"/>
      <c r="D204" s="2"/>
      <c r="E204" s="2"/>
      <c r="F204" s="2"/>
      <c r="G204" s="3"/>
      <c r="H204" s="2"/>
      <c r="I204" s="4"/>
      <c r="J204" s="5"/>
      <c r="K204" s="6"/>
    </row>
    <row r="205" spans="2:11" ht="12.75" customHeight="1">
      <c r="B205" s="1"/>
      <c r="C205" s="2"/>
      <c r="D205" s="2"/>
      <c r="E205" s="2"/>
      <c r="F205" s="2"/>
      <c r="G205" s="3"/>
      <c r="H205" s="2"/>
      <c r="I205" s="4"/>
      <c r="J205" s="5"/>
      <c r="K205" s="6"/>
    </row>
    <row r="206" spans="2:11" ht="12.75" customHeight="1">
      <c r="B206" s="1"/>
      <c r="C206" s="2"/>
      <c r="D206" s="2"/>
      <c r="E206" s="2"/>
      <c r="F206" s="2"/>
      <c r="G206" s="3"/>
      <c r="H206" s="2"/>
      <c r="I206" s="4"/>
      <c r="J206" s="5"/>
      <c r="K206" s="6"/>
    </row>
    <row r="207" spans="2:11" ht="12.75" customHeight="1">
      <c r="B207" s="1"/>
      <c r="C207" s="2"/>
      <c r="D207" s="2"/>
      <c r="E207" s="2"/>
      <c r="F207" s="2"/>
      <c r="G207" s="3"/>
      <c r="H207" s="2"/>
      <c r="I207" s="4"/>
      <c r="J207" s="5"/>
      <c r="K207" s="6"/>
    </row>
    <row r="208" spans="2:11" ht="12.75" customHeight="1">
      <c r="B208" s="1"/>
      <c r="C208" s="2"/>
      <c r="D208" s="2"/>
      <c r="E208" s="2"/>
      <c r="F208" s="2"/>
      <c r="G208" s="3"/>
      <c r="H208" s="2"/>
      <c r="I208" s="4"/>
      <c r="J208" s="5"/>
      <c r="K208" s="6"/>
    </row>
    <row r="209" spans="2:11" ht="12.75" customHeight="1">
      <c r="B209" s="1"/>
      <c r="C209" s="2"/>
      <c r="D209" s="2"/>
      <c r="E209" s="2"/>
      <c r="F209" s="2"/>
      <c r="G209" s="3"/>
      <c r="H209" s="2"/>
      <c r="I209" s="4"/>
      <c r="J209" s="5"/>
      <c r="K209" s="6"/>
    </row>
    <row r="210" spans="2:11" ht="12.75" customHeight="1">
      <c r="B210" s="1"/>
      <c r="C210" s="2"/>
      <c r="D210" s="2"/>
      <c r="E210" s="2"/>
      <c r="F210" s="2"/>
      <c r="G210" s="3"/>
      <c r="H210" s="2"/>
      <c r="I210" s="4"/>
      <c r="J210" s="5"/>
      <c r="K210" s="6"/>
    </row>
    <row r="211" spans="2:11" ht="12.75" customHeight="1">
      <c r="B211" s="1"/>
      <c r="C211" s="2"/>
      <c r="D211" s="2"/>
      <c r="E211" s="2"/>
      <c r="F211" s="2"/>
      <c r="G211" s="3"/>
      <c r="H211" s="2"/>
      <c r="I211" s="4"/>
      <c r="J211" s="5"/>
      <c r="K211" s="6"/>
    </row>
    <row r="212" spans="2:11" ht="12.75" customHeight="1">
      <c r="B212" s="1"/>
      <c r="C212" s="2"/>
      <c r="D212" s="2"/>
      <c r="E212" s="2"/>
      <c r="F212" s="2"/>
      <c r="G212" s="3"/>
      <c r="H212" s="2"/>
      <c r="I212" s="4"/>
      <c r="J212" s="5"/>
      <c r="K212" s="6"/>
    </row>
    <row r="213" spans="2:11" ht="12.75" customHeight="1">
      <c r="B213" s="1"/>
      <c r="C213" s="2"/>
      <c r="D213" s="2"/>
      <c r="E213" s="2"/>
      <c r="F213" s="2"/>
      <c r="G213" s="3"/>
      <c r="H213" s="2"/>
      <c r="I213" s="4"/>
      <c r="J213" s="5"/>
      <c r="K213" s="6"/>
    </row>
    <row r="214" spans="2:11" ht="12.75" customHeight="1">
      <c r="B214" s="1"/>
      <c r="C214" s="2"/>
      <c r="D214" s="2"/>
      <c r="E214" s="2"/>
      <c r="F214" s="2"/>
      <c r="G214" s="3"/>
      <c r="H214" s="2"/>
      <c r="I214" s="4"/>
      <c r="J214" s="5"/>
      <c r="K214" s="6"/>
    </row>
    <row r="215" spans="2:11" ht="12.75" customHeight="1">
      <c r="B215" s="1"/>
      <c r="C215" s="2"/>
      <c r="D215" s="2"/>
      <c r="E215" s="2"/>
      <c r="F215" s="2"/>
      <c r="G215" s="3"/>
      <c r="H215" s="2"/>
      <c r="I215" s="4"/>
      <c r="J215" s="5"/>
      <c r="K215" s="6"/>
    </row>
    <row r="216" spans="2:11" ht="12.75" customHeight="1">
      <c r="B216" s="1"/>
      <c r="C216" s="2"/>
      <c r="D216" s="2"/>
      <c r="E216" s="2"/>
      <c r="F216" s="2"/>
      <c r="G216" s="3"/>
      <c r="H216" s="2"/>
      <c r="I216" s="4"/>
      <c r="J216" s="5"/>
      <c r="K216" s="6"/>
    </row>
    <row r="217" spans="2:11" ht="12.75" customHeight="1">
      <c r="B217" s="1"/>
      <c r="C217" s="2"/>
      <c r="D217" s="2"/>
      <c r="E217" s="2"/>
      <c r="F217" s="2"/>
      <c r="G217" s="3"/>
      <c r="H217" s="2"/>
      <c r="I217" s="4"/>
      <c r="J217" s="5"/>
      <c r="K217" s="6"/>
    </row>
    <row r="218" spans="2:11" ht="12.75" customHeight="1">
      <c r="B218" s="1"/>
      <c r="C218" s="2"/>
      <c r="D218" s="2"/>
      <c r="E218" s="2"/>
      <c r="F218" s="2"/>
      <c r="G218" s="3"/>
      <c r="H218" s="2"/>
      <c r="I218" s="4"/>
      <c r="J218" s="5"/>
      <c r="K218" s="6"/>
    </row>
    <row r="219" spans="2:11" ht="12.75" customHeight="1">
      <c r="B219" s="1"/>
      <c r="C219" s="2"/>
      <c r="D219" s="2"/>
      <c r="E219" s="2"/>
      <c r="F219" s="2"/>
      <c r="G219" s="3"/>
      <c r="H219" s="2"/>
      <c r="I219" s="4"/>
      <c r="J219" s="5"/>
      <c r="K219" s="6"/>
    </row>
    <row r="220" spans="2:11" ht="12.75" customHeight="1">
      <c r="B220" s="1"/>
      <c r="C220" s="2"/>
      <c r="D220" s="2"/>
      <c r="E220" s="2"/>
      <c r="F220" s="2"/>
      <c r="G220" s="3"/>
      <c r="H220" s="2"/>
      <c r="I220" s="4"/>
      <c r="J220" s="5"/>
      <c r="K220" s="6"/>
    </row>
    <row r="221" spans="2:11" ht="12.75" customHeight="1">
      <c r="B221" s="1"/>
      <c r="C221" s="2"/>
      <c r="D221" s="2"/>
      <c r="E221" s="2"/>
      <c r="F221" s="2"/>
      <c r="G221" s="3"/>
      <c r="H221" s="2"/>
      <c r="I221" s="4"/>
      <c r="J221" s="5"/>
      <c r="K221" s="6"/>
    </row>
    <row r="222" spans="2:11" ht="12.75" customHeight="1">
      <c r="B222" s="1"/>
      <c r="C222" s="2"/>
      <c r="D222" s="2"/>
      <c r="E222" s="2"/>
      <c r="F222" s="2"/>
      <c r="G222" s="3"/>
      <c r="H222" s="2"/>
      <c r="I222" s="4"/>
      <c r="J222" s="5"/>
      <c r="K222" s="6"/>
    </row>
    <row r="223" spans="2:11" ht="12.75" customHeight="1">
      <c r="B223" s="1"/>
      <c r="C223" s="2"/>
      <c r="D223" s="2"/>
      <c r="E223" s="2"/>
      <c r="F223" s="2"/>
      <c r="G223" s="3"/>
      <c r="H223" s="2"/>
      <c r="I223" s="4"/>
      <c r="J223" s="5"/>
      <c r="K223" s="6"/>
    </row>
    <row r="224" spans="2:11" ht="12.75" customHeight="1">
      <c r="B224" s="1"/>
      <c r="C224" s="2"/>
      <c r="D224" s="2"/>
      <c r="E224" s="2"/>
      <c r="F224" s="2"/>
      <c r="G224" s="3"/>
      <c r="H224" s="2"/>
      <c r="I224" s="4"/>
      <c r="J224" s="5"/>
      <c r="K224" s="6"/>
    </row>
    <row r="225" spans="2:11" ht="12.75" customHeight="1">
      <c r="B225" s="1"/>
      <c r="C225" s="2"/>
      <c r="D225" s="2"/>
      <c r="E225" s="2"/>
      <c r="F225" s="2"/>
      <c r="G225" s="3"/>
      <c r="H225" s="2"/>
      <c r="I225" s="4"/>
      <c r="J225" s="5"/>
      <c r="K225" s="6"/>
    </row>
    <row r="226" spans="2:11" ht="12.75" customHeight="1">
      <c r="B226" s="1"/>
      <c r="C226" s="2"/>
      <c r="D226" s="2"/>
      <c r="E226" s="2"/>
      <c r="F226" s="2"/>
      <c r="G226" s="3"/>
      <c r="H226" s="2"/>
      <c r="I226" s="4"/>
      <c r="J226" s="5"/>
      <c r="K226" s="6"/>
    </row>
    <row r="227" spans="2:11" ht="12.75" customHeight="1">
      <c r="B227" s="1"/>
      <c r="C227" s="2"/>
      <c r="D227" s="2"/>
      <c r="E227" s="2"/>
      <c r="F227" s="2"/>
      <c r="G227" s="3"/>
      <c r="H227" s="2"/>
      <c r="I227" s="4"/>
      <c r="J227" s="5"/>
      <c r="K227" s="6"/>
    </row>
    <row r="228" spans="2:11" ht="12.75" customHeight="1">
      <c r="B228" s="1"/>
      <c r="C228" s="2"/>
      <c r="D228" s="2"/>
      <c r="E228" s="2"/>
      <c r="F228" s="2"/>
      <c r="G228" s="3"/>
      <c r="H228" s="2"/>
      <c r="I228" s="4"/>
      <c r="J228" s="5"/>
      <c r="K228" s="6"/>
    </row>
    <row r="229" spans="2:11" ht="12.75" customHeight="1">
      <c r="B229" s="1"/>
      <c r="C229" s="2"/>
      <c r="D229" s="2"/>
      <c r="E229" s="2"/>
      <c r="F229" s="2"/>
      <c r="G229" s="3"/>
      <c r="H229" s="2"/>
      <c r="I229" s="4"/>
      <c r="J229" s="5"/>
      <c r="K229" s="6"/>
    </row>
    <row r="230" spans="2:11" ht="12.75" customHeight="1">
      <c r="B230" s="1"/>
      <c r="C230" s="2"/>
      <c r="D230" s="2"/>
      <c r="E230" s="2"/>
      <c r="F230" s="2"/>
      <c r="G230" s="3"/>
      <c r="H230" s="2"/>
      <c r="I230" s="4"/>
      <c r="J230" s="5"/>
      <c r="K230" s="6"/>
    </row>
    <row r="231" spans="2:11" ht="12.75" customHeight="1">
      <c r="B231" s="1"/>
      <c r="C231" s="2"/>
      <c r="D231" s="2"/>
      <c r="E231" s="2"/>
      <c r="F231" s="2"/>
      <c r="G231" s="3"/>
      <c r="H231" s="2"/>
      <c r="I231" s="4"/>
      <c r="J231" s="5"/>
      <c r="K231" s="6"/>
    </row>
    <row r="232" spans="2:11" ht="12.75" customHeight="1">
      <c r="B232" s="1"/>
      <c r="C232" s="2"/>
      <c r="D232" s="2"/>
      <c r="E232" s="2"/>
      <c r="F232" s="2"/>
      <c r="G232" s="3"/>
      <c r="H232" s="2"/>
      <c r="I232" s="4"/>
      <c r="J232" s="5"/>
      <c r="K232" s="6"/>
    </row>
    <row r="233" spans="2:11" ht="12.75" customHeight="1">
      <c r="B233" s="1"/>
      <c r="C233" s="2"/>
      <c r="D233" s="2"/>
      <c r="E233" s="2"/>
      <c r="F233" s="2"/>
      <c r="G233" s="3"/>
      <c r="H233" s="2"/>
      <c r="I233" s="4"/>
      <c r="J233" s="5"/>
      <c r="K233" s="6"/>
    </row>
    <row r="234" spans="2:11" ht="12.75" customHeight="1">
      <c r="B234" s="1"/>
      <c r="C234" s="2"/>
      <c r="D234" s="2"/>
      <c r="E234" s="2"/>
      <c r="F234" s="2"/>
      <c r="G234" s="3"/>
      <c r="H234" s="2"/>
      <c r="I234" s="4"/>
      <c r="J234" s="5"/>
      <c r="K234" s="6"/>
    </row>
    <row r="235" spans="2:11" ht="12.75" customHeight="1">
      <c r="B235" s="1"/>
      <c r="C235" s="2"/>
      <c r="D235" s="2"/>
      <c r="E235" s="2"/>
      <c r="F235" s="2"/>
      <c r="G235" s="3"/>
      <c r="H235" s="2"/>
      <c r="I235" s="4"/>
      <c r="J235" s="5"/>
      <c r="K235" s="6"/>
    </row>
    <row r="236" spans="2:11" ht="12.75" customHeight="1">
      <c r="B236" s="1"/>
      <c r="C236" s="2"/>
      <c r="D236" s="2"/>
      <c r="E236" s="2"/>
      <c r="F236" s="2"/>
      <c r="G236" s="3"/>
      <c r="H236" s="2"/>
      <c r="I236" s="4"/>
      <c r="J236" s="5"/>
      <c r="K236" s="6"/>
    </row>
    <row r="237" spans="2:11" ht="12.75" customHeight="1">
      <c r="B237" s="1"/>
      <c r="C237" s="2"/>
      <c r="D237" s="2"/>
      <c r="E237" s="2"/>
      <c r="F237" s="2"/>
      <c r="G237" s="3"/>
      <c r="H237" s="2"/>
      <c r="I237" s="4"/>
      <c r="J237" s="5"/>
      <c r="K237" s="6"/>
    </row>
    <row r="238" spans="2:11" ht="12.75" customHeight="1">
      <c r="B238" s="1"/>
      <c r="C238" s="2"/>
      <c r="D238" s="2"/>
      <c r="E238" s="2"/>
      <c r="F238" s="2"/>
      <c r="G238" s="3"/>
      <c r="H238" s="2"/>
      <c r="I238" s="4"/>
      <c r="J238" s="5"/>
      <c r="K238" s="6"/>
    </row>
    <row r="239" spans="2:11" ht="12.75" customHeight="1">
      <c r="B239" s="1"/>
      <c r="C239" s="2"/>
      <c r="D239" s="2"/>
      <c r="E239" s="2"/>
      <c r="F239" s="2"/>
      <c r="G239" s="3"/>
      <c r="H239" s="2"/>
      <c r="I239" s="4"/>
      <c r="J239" s="5"/>
      <c r="K239" s="6"/>
    </row>
    <row r="240" spans="2:11" ht="12.75" customHeight="1">
      <c r="B240" s="1"/>
      <c r="C240" s="2"/>
      <c r="D240" s="2"/>
      <c r="E240" s="2"/>
      <c r="F240" s="2"/>
      <c r="G240" s="3"/>
      <c r="H240" s="2"/>
      <c r="I240" s="4"/>
      <c r="J240" s="5"/>
      <c r="K240" s="6"/>
    </row>
    <row r="241" spans="2:11" ht="12.75" customHeight="1">
      <c r="B241" s="1"/>
      <c r="C241" s="2"/>
      <c r="D241" s="2"/>
      <c r="E241" s="2"/>
      <c r="F241" s="2"/>
      <c r="G241" s="3"/>
      <c r="H241" s="2"/>
      <c r="I241" s="4"/>
      <c r="J241" s="5"/>
      <c r="K241" s="6"/>
    </row>
    <row r="242" spans="2:11" ht="12.75" customHeight="1">
      <c r="B242" s="1"/>
      <c r="C242" s="2"/>
      <c r="D242" s="2"/>
      <c r="E242" s="2"/>
      <c r="F242" s="2"/>
      <c r="G242" s="3"/>
      <c r="H242" s="2"/>
      <c r="I242" s="4"/>
      <c r="J242" s="5"/>
      <c r="K242" s="6"/>
    </row>
    <row r="243" spans="2:11" ht="12.75" customHeight="1">
      <c r="B243" s="1"/>
      <c r="C243" s="2"/>
      <c r="D243" s="2"/>
      <c r="E243" s="2"/>
      <c r="F243" s="2"/>
      <c r="G243" s="3"/>
      <c r="H243" s="2"/>
      <c r="I243" s="4"/>
      <c r="J243" s="5"/>
      <c r="K243" s="6"/>
    </row>
    <row r="244" spans="2:11" ht="12.75" customHeight="1">
      <c r="B244" s="1"/>
      <c r="C244" s="2"/>
      <c r="D244" s="2"/>
      <c r="E244" s="2"/>
      <c r="F244" s="2"/>
      <c r="G244" s="3"/>
      <c r="H244" s="2"/>
      <c r="I244" s="4"/>
      <c r="J244" s="5"/>
      <c r="K244" s="6"/>
    </row>
    <row r="245" spans="2:11" ht="12.75" customHeight="1">
      <c r="B245" s="1"/>
      <c r="C245" s="2"/>
      <c r="D245" s="2"/>
      <c r="E245" s="2"/>
      <c r="F245" s="2"/>
      <c r="G245" s="3"/>
      <c r="H245" s="2"/>
      <c r="I245" s="4"/>
      <c r="J245" s="5"/>
      <c r="K245" s="6"/>
    </row>
    <row r="246" spans="2:11" ht="12.75" customHeight="1">
      <c r="B246" s="1"/>
      <c r="C246" s="2"/>
      <c r="D246" s="2"/>
      <c r="E246" s="2"/>
      <c r="F246" s="2"/>
      <c r="G246" s="3"/>
      <c r="H246" s="2"/>
      <c r="I246" s="4"/>
      <c r="J246" s="5"/>
      <c r="K246" s="6"/>
    </row>
    <row r="247" spans="2:11" ht="12.75" customHeight="1">
      <c r="B247" s="1"/>
      <c r="C247" s="2"/>
      <c r="D247" s="2"/>
      <c r="E247" s="2"/>
      <c r="F247" s="2"/>
      <c r="G247" s="3"/>
      <c r="H247" s="2"/>
      <c r="I247" s="4"/>
      <c r="J247" s="5"/>
      <c r="K247" s="6"/>
    </row>
    <row r="248" spans="2:11" ht="12.75" customHeight="1">
      <c r="B248" s="1"/>
      <c r="C248" s="2"/>
      <c r="D248" s="2"/>
      <c r="E248" s="2"/>
      <c r="F248" s="2"/>
      <c r="G248" s="3"/>
      <c r="H248" s="2"/>
      <c r="I248" s="4"/>
      <c r="J248" s="5"/>
      <c r="K248" s="6"/>
    </row>
    <row r="249" spans="2:11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2:11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2:11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2:11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2:11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2:11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2:11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2:11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000"/>
  <sheetViews>
    <sheetView topLeftCell="A4" workbookViewId="0">
      <selection activeCell="E43" sqref="E43"/>
    </sheetView>
  </sheetViews>
  <sheetFormatPr defaultColWidth="12.5703125" defaultRowHeight="15" customHeight="1"/>
  <cols>
    <col min="1" max="1" width="5" customWidth="1"/>
    <col min="2" max="2" width="11.7109375" customWidth="1"/>
    <col min="3" max="8" width="9.140625" customWidth="1"/>
    <col min="9" max="9" width="9.5703125" customWidth="1"/>
    <col min="10" max="10" width="9.28515625" customWidth="1"/>
    <col min="11" max="11" width="8.7109375" customWidth="1"/>
    <col min="12" max="26" width="8" customWidth="1"/>
  </cols>
  <sheetData>
    <row r="1" spans="1:11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11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11" ht="12.75" customHeight="1">
      <c r="B3" s="7">
        <f>JAN!B3</f>
        <v>2025</v>
      </c>
      <c r="C3" s="8" t="s">
        <v>0</v>
      </c>
      <c r="D3" s="2"/>
      <c r="E3" s="2"/>
      <c r="F3" s="2"/>
      <c r="G3" s="3"/>
      <c r="H3" s="2"/>
      <c r="I3" s="4"/>
      <c r="J3" s="5"/>
      <c r="K3" s="6"/>
    </row>
    <row r="4" spans="1:11" ht="12.75" customHeight="1">
      <c r="B4" s="1"/>
      <c r="C4" s="2"/>
      <c r="D4" s="2"/>
      <c r="E4" s="2"/>
      <c r="F4" s="2"/>
      <c r="G4" s="3"/>
      <c r="H4" s="2"/>
      <c r="I4" s="4"/>
      <c r="J4" s="5"/>
      <c r="K4" s="6"/>
    </row>
    <row r="5" spans="1:11" ht="25.5" customHeight="1">
      <c r="A5" s="9" t="s">
        <v>1</v>
      </c>
      <c r="B5" s="10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1"/>
      <c r="I5" s="13" t="s">
        <v>8</v>
      </c>
      <c r="J5" s="14" t="s">
        <v>9</v>
      </c>
      <c r="K5" s="15" t="s">
        <v>10</v>
      </c>
    </row>
    <row r="6" spans="1:11" ht="12.75" customHeight="1">
      <c r="A6" s="16">
        <f>+'Year 2025'!A96</f>
        <v>91</v>
      </c>
      <c r="B6" s="17">
        <f>+'Year 2025'!B96</f>
        <v>45748</v>
      </c>
      <c r="C6" s="16">
        <f>+'Year 2025'!C96</f>
        <v>40</v>
      </c>
      <c r="D6" s="16">
        <f>+'Year 2025'!D96</f>
        <v>24</v>
      </c>
      <c r="E6" s="18">
        <f>+'Year 2025'!E96</f>
        <v>0</v>
      </c>
      <c r="F6" s="19">
        <f>+'Year 2025'!F96</f>
        <v>0</v>
      </c>
      <c r="G6" s="19">
        <f>+'Year 2025'!G96</f>
        <v>0</v>
      </c>
      <c r="H6" s="20"/>
      <c r="I6" s="4"/>
      <c r="J6" s="5"/>
      <c r="K6" s="6"/>
    </row>
    <row r="7" spans="1:11" ht="12.75" customHeight="1">
      <c r="A7" s="16">
        <f>+'Year 2025'!A97</f>
        <v>92</v>
      </c>
      <c r="B7" s="17">
        <f>+'Year 2025'!B97</f>
        <v>45749</v>
      </c>
      <c r="C7" s="16">
        <f>+'Year 2025'!C97</f>
        <v>38</v>
      </c>
      <c r="D7" s="16">
        <f>+'Year 2025'!D97</f>
        <v>26</v>
      </c>
      <c r="E7" s="18">
        <f>+'Year 2025'!E97</f>
        <v>0.23</v>
      </c>
      <c r="F7" s="19">
        <f>+'Year 2025'!F97</f>
        <v>2</v>
      </c>
      <c r="G7" s="19">
        <f>+'Year 2025'!G97</f>
        <v>0</v>
      </c>
      <c r="H7" s="20"/>
      <c r="I7" s="4"/>
      <c r="J7" s="5"/>
      <c r="K7" s="6"/>
    </row>
    <row r="8" spans="1:11" ht="12.75" customHeight="1">
      <c r="A8" s="16">
        <f>+'Year 2025'!A98</f>
        <v>93</v>
      </c>
      <c r="B8" s="17">
        <f>+'Year 2025'!B98</f>
        <v>45750</v>
      </c>
      <c r="C8" s="16">
        <f>+'Year 2025'!C98</f>
        <v>42</v>
      </c>
      <c r="D8" s="16">
        <f>+'Year 2025'!D98</f>
        <v>31</v>
      </c>
      <c r="E8" s="18">
        <f>+'Year 2025'!E98</f>
        <v>0.28000000000000003</v>
      </c>
      <c r="F8" s="19">
        <f>+'Year 2025'!F98</f>
        <v>0</v>
      </c>
      <c r="G8" s="19">
        <f>+'Year 2025'!G98</f>
        <v>0</v>
      </c>
      <c r="H8" s="20"/>
      <c r="I8" s="4"/>
      <c r="J8" s="5"/>
      <c r="K8" s="6"/>
    </row>
    <row r="9" spans="1:11" ht="12.75" customHeight="1">
      <c r="A9" s="16">
        <f>+'Year 2025'!A99</f>
        <v>94</v>
      </c>
      <c r="B9" s="17">
        <f>+'Year 2025'!B99</f>
        <v>45751</v>
      </c>
      <c r="C9" s="16">
        <f>+'Year 2025'!C99</f>
        <v>46</v>
      </c>
      <c r="D9" s="16">
        <f>+'Year 2025'!D99</f>
        <v>29</v>
      </c>
      <c r="E9" s="18">
        <f>+'Year 2025'!E99</f>
        <v>0</v>
      </c>
      <c r="F9" s="19">
        <f>+'Year 2025'!F99</f>
        <v>0</v>
      </c>
      <c r="G9" s="19">
        <f>+'Year 2025'!G99</f>
        <v>0</v>
      </c>
      <c r="H9" s="20"/>
      <c r="I9" s="4"/>
      <c r="J9" s="5"/>
      <c r="K9" s="6"/>
    </row>
    <row r="10" spans="1:11" ht="12.75" customHeight="1">
      <c r="A10" s="16">
        <f>+'Year 2025'!A100</f>
        <v>95</v>
      </c>
      <c r="B10" s="17">
        <f>+'Year 2025'!B100</f>
        <v>45752</v>
      </c>
      <c r="C10" s="16">
        <f>+'Year 2025'!C100</f>
        <v>48</v>
      </c>
      <c r="D10" s="16">
        <f>+'Year 2025'!D100</f>
        <v>32</v>
      </c>
      <c r="E10" s="18">
        <f>+'Year 2025'!E100</f>
        <v>0</v>
      </c>
      <c r="F10" s="19">
        <f>+'Year 2025'!F100</f>
        <v>0</v>
      </c>
      <c r="G10" s="19">
        <f>+'Year 2025'!G100</f>
        <v>0</v>
      </c>
      <c r="H10" s="20"/>
      <c r="I10" s="4"/>
      <c r="J10" s="5"/>
      <c r="K10" s="6"/>
    </row>
    <row r="11" spans="1:11" ht="12.75" customHeight="1">
      <c r="A11" s="16">
        <f>+'Year 2025'!A101</f>
        <v>96</v>
      </c>
      <c r="B11" s="17">
        <f>+'Year 2025'!B101</f>
        <v>45753</v>
      </c>
      <c r="C11" s="16">
        <f>+'Year 2025'!C101</f>
        <v>45</v>
      </c>
      <c r="D11" s="16">
        <f>+'Year 2025'!D101</f>
        <v>24</v>
      </c>
      <c r="E11" s="18">
        <f>+'Year 2025'!E101</f>
        <v>0</v>
      </c>
      <c r="F11" s="19">
        <f>+'Year 2025'!F101</f>
        <v>0</v>
      </c>
      <c r="G11" s="19">
        <f>+'Year 2025'!G101</f>
        <v>0</v>
      </c>
      <c r="H11" s="20"/>
      <c r="I11" s="4"/>
      <c r="J11" s="5"/>
      <c r="K11" s="6"/>
    </row>
    <row r="12" spans="1:11" ht="12.75" customHeight="1">
      <c r="A12" s="16">
        <f>+'Year 2025'!A102</f>
        <v>97</v>
      </c>
      <c r="B12" s="17">
        <f>+'Year 2025'!B102</f>
        <v>45754</v>
      </c>
      <c r="C12" s="16">
        <f>+'Year 2025'!C102</f>
        <v>51</v>
      </c>
      <c r="D12" s="16">
        <f>+'Year 2025'!D102</f>
        <v>27</v>
      </c>
      <c r="E12" s="18">
        <f>+'Year 2025'!E102</f>
        <v>0</v>
      </c>
      <c r="F12" s="19">
        <f>+'Year 2025'!F102</f>
        <v>0</v>
      </c>
      <c r="G12" s="19">
        <f>+'Year 2025'!G102</f>
        <v>0.5</v>
      </c>
      <c r="H12" s="20"/>
      <c r="I12" s="4"/>
      <c r="J12" s="5"/>
      <c r="K12" s="6"/>
    </row>
    <row r="13" spans="1:11" ht="12.75" customHeight="1">
      <c r="A13" s="16">
        <f>+'Year 2025'!A103</f>
        <v>98</v>
      </c>
      <c r="B13" s="17">
        <f>+'Year 2025'!B103</f>
        <v>45755</v>
      </c>
      <c r="C13" s="16">
        <f>+'Year 2025'!C103</f>
        <v>35</v>
      </c>
      <c r="D13" s="16">
        <f>+'Year 2025'!D103</f>
        <v>17</v>
      </c>
      <c r="E13" s="18">
        <f>+'Year 2025'!E103</f>
        <v>0</v>
      </c>
      <c r="F13" s="19">
        <f>+'Year 2025'!F103</f>
        <v>0</v>
      </c>
      <c r="G13" s="19">
        <f>+'Year 2025'!G103</f>
        <v>0</v>
      </c>
      <c r="H13" s="20"/>
      <c r="I13" s="4"/>
      <c r="J13" s="5"/>
      <c r="K13" s="6"/>
    </row>
    <row r="14" spans="1:11" ht="12.75" customHeight="1">
      <c r="A14" s="16">
        <f>+'Year 2025'!A104</f>
        <v>99</v>
      </c>
      <c r="B14" s="17">
        <f>+'Year 2025'!B104</f>
        <v>45756</v>
      </c>
      <c r="C14" s="16">
        <f>+'Year 2025'!C104</f>
        <v>44</v>
      </c>
      <c r="D14" s="16">
        <f>+'Year 2025'!D104</f>
        <v>22</v>
      </c>
      <c r="E14" s="18">
        <f>+'Year 2025'!E104</f>
        <v>0</v>
      </c>
      <c r="F14" s="19">
        <f>+'Year 2025'!F104</f>
        <v>0</v>
      </c>
      <c r="G14" s="19">
        <f>+'Year 2025'!G104</f>
        <v>0</v>
      </c>
      <c r="H14" s="20"/>
      <c r="I14" s="4"/>
      <c r="J14" s="5"/>
      <c r="K14" s="6"/>
    </row>
    <row r="15" spans="1:11" ht="12.75" customHeight="1">
      <c r="A15" s="16">
        <f>+'Year 2025'!A105</f>
        <v>100</v>
      </c>
      <c r="B15" s="17">
        <f>+'Year 2025'!B105</f>
        <v>45757</v>
      </c>
      <c r="C15" s="16">
        <f>+'Year 2025'!C105</f>
        <v>49</v>
      </c>
      <c r="D15" s="16">
        <f>+'Year 2025'!D105</f>
        <v>32</v>
      </c>
      <c r="E15" s="18">
        <f>+'Year 2025'!E105</f>
        <v>0.13</v>
      </c>
      <c r="F15" s="19">
        <f>+'Year 2025'!F105</f>
        <v>0</v>
      </c>
      <c r="G15" s="19">
        <f>+'Year 2025'!G105</f>
        <v>0</v>
      </c>
      <c r="H15" s="20"/>
      <c r="I15" s="4"/>
      <c r="J15" s="5"/>
      <c r="K15" s="6"/>
    </row>
    <row r="16" spans="1:11" ht="12.75" customHeight="1">
      <c r="A16" s="16">
        <f>+'Year 2025'!A106</f>
        <v>101</v>
      </c>
      <c r="B16" s="17">
        <f>+'Year 2025'!B106</f>
        <v>45758</v>
      </c>
      <c r="C16" s="16">
        <f>+'Year 2025'!C106</f>
        <v>40</v>
      </c>
      <c r="D16" s="16">
        <f>+'Year 2025'!D106</f>
        <v>31</v>
      </c>
      <c r="E16" s="18">
        <f>+'Year 2025'!E106</f>
        <v>0.01</v>
      </c>
      <c r="F16" s="19">
        <f>+'Year 2025'!F106</f>
        <v>0</v>
      </c>
      <c r="G16" s="19">
        <f>+'Year 2025'!G106</f>
        <v>0</v>
      </c>
      <c r="H16" s="20"/>
      <c r="I16" s="4"/>
      <c r="J16" s="5"/>
      <c r="K16" s="6"/>
    </row>
    <row r="17" spans="1:12" ht="12.75" customHeight="1">
      <c r="A17" s="16">
        <f>+'Year 2025'!A107</f>
        <v>102</v>
      </c>
      <c r="B17" s="17">
        <f>+'Year 2025'!B107</f>
        <v>45759</v>
      </c>
      <c r="C17" s="16">
        <f>+'Year 2025'!C107</f>
        <v>56</v>
      </c>
      <c r="D17" s="16">
        <f>+'Year 2025'!D107</f>
        <v>30</v>
      </c>
      <c r="E17" s="18">
        <f>+'Year 2025'!E107</f>
        <v>0</v>
      </c>
      <c r="F17" s="19">
        <f>+'Year 2025'!F107</f>
        <v>0</v>
      </c>
      <c r="G17" s="19">
        <f>+'Year 2025'!G107</f>
        <v>3</v>
      </c>
      <c r="H17" s="20"/>
      <c r="I17" s="4"/>
      <c r="J17" s="5"/>
      <c r="K17" s="6"/>
    </row>
    <row r="18" spans="1:12" ht="12.75" customHeight="1">
      <c r="A18" s="16">
        <f>+'Year 2025'!A108</f>
        <v>103</v>
      </c>
      <c r="B18" s="17">
        <f>+'Year 2025'!B108</f>
        <v>45760</v>
      </c>
      <c r="C18" s="16">
        <f>+'Year 2025'!C108</f>
        <v>59</v>
      </c>
      <c r="D18" s="16">
        <f>+'Year 2025'!D108</f>
        <v>39</v>
      </c>
      <c r="E18" s="18">
        <f>+'Year 2025'!E108</f>
        <v>0</v>
      </c>
      <c r="F18" s="19">
        <f>+'Year 2025'!F108</f>
        <v>0</v>
      </c>
      <c r="G18" s="19">
        <f>+'Year 2025'!G108</f>
        <v>4.5</v>
      </c>
      <c r="H18" s="20"/>
      <c r="I18" s="4"/>
      <c r="J18" s="5"/>
      <c r="K18" s="6"/>
    </row>
    <row r="19" spans="1:12" ht="12.75" customHeight="1">
      <c r="A19" s="16">
        <f>+'Year 2025'!A109</f>
        <v>104</v>
      </c>
      <c r="B19" s="17">
        <f>+'Year 2025'!B109</f>
        <v>45761</v>
      </c>
      <c r="C19" s="16">
        <f>+'Year 2025'!C109</f>
        <v>60</v>
      </c>
      <c r="D19" s="16">
        <f>+'Year 2025'!D109</f>
        <v>46</v>
      </c>
      <c r="E19" s="18">
        <f>+'Year 2025'!E109</f>
        <v>0</v>
      </c>
      <c r="F19" s="19">
        <f>+'Year 2025'!F109</f>
        <v>0</v>
      </c>
      <c r="G19" s="19">
        <f>+'Year 2025'!G109</f>
        <v>5</v>
      </c>
      <c r="H19" s="20"/>
      <c r="I19" s="4"/>
      <c r="J19" s="5"/>
      <c r="K19" s="6"/>
    </row>
    <row r="20" spans="1:12" ht="12.75" customHeight="1">
      <c r="A20" s="16">
        <f>+'Year 2025'!A110</f>
        <v>105</v>
      </c>
      <c r="B20" s="17">
        <f>+'Year 2025'!B110</f>
        <v>45762</v>
      </c>
      <c r="C20" s="16">
        <f>+'Year 2025'!C110</f>
        <v>49</v>
      </c>
      <c r="D20" s="16">
        <f>+'Year 2025'!D110</f>
        <v>33</v>
      </c>
      <c r="E20" s="18">
        <f>+'Year 2025'!E110</f>
        <v>0.11</v>
      </c>
      <c r="F20" s="19">
        <f>+'Year 2025'!F110</f>
        <v>0</v>
      </c>
      <c r="G20" s="19">
        <f>+'Year 2025'!G110</f>
        <v>0</v>
      </c>
      <c r="H20" s="20"/>
      <c r="I20" s="4"/>
      <c r="J20" s="5"/>
      <c r="K20" s="6"/>
    </row>
    <row r="21" spans="1:12" ht="12.75" customHeight="1">
      <c r="A21" s="16">
        <f>+'Year 2025'!A111</f>
        <v>106</v>
      </c>
      <c r="B21" s="17">
        <f>+'Year 2025'!B111</f>
        <v>45763</v>
      </c>
      <c r="C21" s="16">
        <f>+'Year 2025'!C111</f>
        <v>49</v>
      </c>
      <c r="D21" s="16">
        <f>+'Year 2025'!D111</f>
        <v>26</v>
      </c>
      <c r="E21" s="18">
        <f>+'Year 2025'!E111</f>
        <v>0</v>
      </c>
      <c r="F21" s="19">
        <f>+'Year 2025'!F111</f>
        <v>0</v>
      </c>
      <c r="G21" s="19">
        <f>+'Year 2025'!G111</f>
        <v>0</v>
      </c>
      <c r="H21" s="20"/>
      <c r="I21" s="4"/>
      <c r="J21" s="5"/>
      <c r="K21" s="6"/>
    </row>
    <row r="22" spans="1:12" ht="12.75" customHeight="1">
      <c r="A22" s="16">
        <f>+'Year 2025'!A112</f>
        <v>107</v>
      </c>
      <c r="B22" s="17">
        <f>+'Year 2025'!B112</f>
        <v>45764</v>
      </c>
      <c r="C22" s="16">
        <f>+'Year 2025'!C112</f>
        <v>52</v>
      </c>
      <c r="D22" s="16">
        <f>+'Year 2025'!D112</f>
        <v>32</v>
      </c>
      <c r="E22" s="18">
        <f>+'Year 2025'!E112</f>
        <v>0</v>
      </c>
      <c r="F22" s="19">
        <f>+'Year 2025'!F112</f>
        <v>0</v>
      </c>
      <c r="G22" s="19">
        <f>+'Year 2025'!G112</f>
        <v>1</v>
      </c>
      <c r="H22" s="20"/>
      <c r="I22" s="4"/>
      <c r="J22" s="5"/>
      <c r="K22" s="6"/>
    </row>
    <row r="23" spans="1:12" ht="12.75" customHeight="1">
      <c r="A23" s="16">
        <f>+'Year 2025'!A113</f>
        <v>108</v>
      </c>
      <c r="B23" s="17">
        <f>+'Year 2025'!B113</f>
        <v>45765</v>
      </c>
      <c r="C23" s="16">
        <f>+'Year 2025'!C113</f>
        <v>60</v>
      </c>
      <c r="D23" s="16">
        <f>+'Year 2025'!D113</f>
        <v>38</v>
      </c>
      <c r="E23" s="18">
        <f>+'Year 2025'!E113</f>
        <v>0.94</v>
      </c>
      <c r="F23" s="19">
        <f>+'Year 2025'!F113</f>
        <v>0</v>
      </c>
      <c r="G23" s="19">
        <f>+'Year 2025'!G113</f>
        <v>5</v>
      </c>
      <c r="H23" s="20"/>
      <c r="I23" s="4"/>
      <c r="J23" s="5"/>
      <c r="K23" s="6"/>
    </row>
    <row r="24" spans="1:12" ht="12.75" customHeight="1">
      <c r="A24" s="16">
        <f>+'Year 2025'!A114</f>
        <v>109</v>
      </c>
      <c r="B24" s="17">
        <f>+'Year 2025'!B114</f>
        <v>45766</v>
      </c>
      <c r="C24" s="16">
        <f>+'Year 2025'!C114</f>
        <v>60</v>
      </c>
      <c r="D24" s="16">
        <f>+'Year 2025'!D114</f>
        <v>36</v>
      </c>
      <c r="E24" s="18">
        <f>+'Year 2025'!E114</f>
        <v>7.0000000000000007E-2</v>
      </c>
      <c r="F24" s="19">
        <f>+'Year 2025'!F114</f>
        <v>0</v>
      </c>
      <c r="G24" s="19">
        <f>+'Year 2025'!G114</f>
        <v>5</v>
      </c>
      <c r="H24" s="20"/>
      <c r="I24" s="4"/>
      <c r="J24" s="5"/>
      <c r="K24" s="6"/>
    </row>
    <row r="25" spans="1:12" ht="12.75" customHeight="1">
      <c r="A25" s="16">
        <f>+'Year 2025'!A115</f>
        <v>110</v>
      </c>
      <c r="B25" s="17">
        <f>+'Year 2025'!B115</f>
        <v>45767</v>
      </c>
      <c r="C25" s="16">
        <f>+'Year 2025'!C115</f>
        <v>53</v>
      </c>
      <c r="D25" s="16">
        <f>+'Year 2025'!D115</f>
        <v>33</v>
      </c>
      <c r="E25" s="18">
        <f>+'Year 2025'!E115</f>
        <v>0</v>
      </c>
      <c r="F25" s="19">
        <f>+'Year 2025'!F115</f>
        <v>0</v>
      </c>
      <c r="G25" s="19">
        <f>+'Year 2025'!G115</f>
        <v>1.5</v>
      </c>
      <c r="H25" s="20"/>
      <c r="I25" s="4"/>
      <c r="J25" s="5"/>
      <c r="K25" s="6"/>
    </row>
    <row r="26" spans="1:12" ht="12.75" customHeight="1">
      <c r="A26" s="16">
        <f>+'Year 2025'!A116</f>
        <v>111</v>
      </c>
      <c r="B26" s="17">
        <f>+'Year 2025'!B116</f>
        <v>45768</v>
      </c>
      <c r="C26" s="16">
        <f>+'Year 2025'!C116</f>
        <v>51</v>
      </c>
      <c r="D26" s="16">
        <f>+'Year 2025'!D116</f>
        <v>36</v>
      </c>
      <c r="E26" s="18">
        <f>+'Year 2025'!E116</f>
        <v>1.4</v>
      </c>
      <c r="F26" s="19">
        <f>+'Year 2025'!F116</f>
        <v>0</v>
      </c>
      <c r="G26" s="19">
        <f>+'Year 2025'!G116</f>
        <v>0.5</v>
      </c>
      <c r="H26" s="20"/>
      <c r="I26" s="4"/>
      <c r="J26" s="5"/>
      <c r="K26" s="6"/>
    </row>
    <row r="27" spans="1:12" ht="12.75" customHeight="1">
      <c r="A27" s="16">
        <f>+'Year 2025'!A117</f>
        <v>112</v>
      </c>
      <c r="B27" s="17">
        <f>+'Year 2025'!B117</f>
        <v>45769</v>
      </c>
      <c r="C27" s="16">
        <f>+'Year 2025'!C117</f>
        <v>50</v>
      </c>
      <c r="D27" s="16">
        <f>+'Year 2025'!D117</f>
        <v>36</v>
      </c>
      <c r="E27" s="18">
        <f>+'Year 2025'!E117</f>
        <v>0</v>
      </c>
      <c r="F27" s="19">
        <f>+'Year 2025'!F117</f>
        <v>0</v>
      </c>
      <c r="G27" s="19">
        <f>+'Year 2025'!G117</f>
        <v>0</v>
      </c>
      <c r="H27" s="20"/>
      <c r="I27" s="4"/>
      <c r="J27" s="5"/>
      <c r="K27" s="6"/>
    </row>
    <row r="28" spans="1:12" ht="12.75" customHeight="1">
      <c r="A28" s="16">
        <f>+'Year 2025'!A118</f>
        <v>113</v>
      </c>
      <c r="B28" s="17">
        <f>+'Year 2025'!B118</f>
        <v>45770</v>
      </c>
      <c r="C28" s="16">
        <f>+'Year 2025'!C118</f>
        <v>58</v>
      </c>
      <c r="D28" s="16">
        <f>+'Year 2025'!D118</f>
        <v>38</v>
      </c>
      <c r="E28" s="18" t="str">
        <f>+'Year 2025'!E118</f>
        <v>T</v>
      </c>
      <c r="F28" s="19">
        <f>+'Year 2025'!F118</f>
        <v>0</v>
      </c>
      <c r="G28" s="19">
        <f>+'Year 2025'!G118</f>
        <v>4</v>
      </c>
      <c r="H28" s="20"/>
      <c r="I28" s="4"/>
      <c r="J28" s="5"/>
      <c r="K28" s="6"/>
    </row>
    <row r="29" spans="1:12" ht="12.75" customHeight="1">
      <c r="A29" s="16">
        <f>+'Year 2025'!A119</f>
        <v>114</v>
      </c>
      <c r="B29" s="17">
        <f>+'Year 2025'!B119</f>
        <v>45771</v>
      </c>
      <c r="C29" s="16">
        <f>+'Year 2025'!C119</f>
        <v>70</v>
      </c>
      <c r="D29" s="16">
        <f>+'Year 2025'!D119</f>
        <v>42</v>
      </c>
      <c r="E29" s="18">
        <f>+'Year 2025'!E119</f>
        <v>0.04</v>
      </c>
      <c r="F29" s="19">
        <f>+'Year 2025'!F119</f>
        <v>0</v>
      </c>
      <c r="G29" s="19">
        <f>+'Year 2025'!G119</f>
        <v>0</v>
      </c>
      <c r="H29" s="20"/>
      <c r="I29" s="4"/>
      <c r="J29" s="5"/>
      <c r="K29" s="6"/>
    </row>
    <row r="30" spans="1:12" ht="12.75" customHeight="1">
      <c r="A30" s="16">
        <f>+'Year 2025'!A120</f>
        <v>115</v>
      </c>
      <c r="B30" s="17">
        <f>+'Year 2025'!B120</f>
        <v>45772</v>
      </c>
      <c r="C30" s="16">
        <f>+'Year 2025'!C120</f>
        <v>56</v>
      </c>
      <c r="D30" s="16">
        <f>+'Year 2025'!D120</f>
        <v>42</v>
      </c>
      <c r="E30" s="18">
        <f>+'Year 2025'!E120</f>
        <v>0.28000000000000003</v>
      </c>
      <c r="F30" s="19">
        <f>+'Year 2025'!F120</f>
        <v>0</v>
      </c>
      <c r="G30" s="19">
        <f>+'Year 2025'!G120</f>
        <v>3</v>
      </c>
      <c r="H30" s="20"/>
      <c r="I30" s="4"/>
      <c r="J30" s="5"/>
      <c r="K30" s="6"/>
    </row>
    <row r="31" spans="1:12" ht="12.75" customHeight="1">
      <c r="A31" s="16">
        <f>+'Year 2025'!A121</f>
        <v>116</v>
      </c>
      <c r="B31" s="17">
        <f>+'Year 2025'!B121</f>
        <v>45773</v>
      </c>
      <c r="C31" s="16">
        <f>+'Year 2025'!C121</f>
        <v>51</v>
      </c>
      <c r="D31" s="16">
        <f>+'Year 2025'!D121</f>
        <v>34</v>
      </c>
      <c r="E31" s="18">
        <f>+'Year 2025'!E121</f>
        <v>0.32</v>
      </c>
      <c r="F31" s="19">
        <f>+'Year 2025'!F121</f>
        <v>0</v>
      </c>
      <c r="G31" s="19">
        <f>+'Year 2025'!G121</f>
        <v>0.5</v>
      </c>
      <c r="H31" s="20"/>
      <c r="I31" s="4"/>
      <c r="J31" s="5"/>
      <c r="K31" s="6"/>
      <c r="L31" s="21"/>
    </row>
    <row r="32" spans="1:12" ht="12.75" customHeight="1">
      <c r="A32" s="16">
        <f>+'Year 2025'!A122</f>
        <v>117</v>
      </c>
      <c r="B32" s="17">
        <f>+'Year 2025'!B122</f>
        <v>45774</v>
      </c>
      <c r="C32" s="16">
        <f>+'Year 2025'!C122</f>
        <v>59</v>
      </c>
      <c r="D32" s="16">
        <f>+'Year 2025'!D122</f>
        <v>40</v>
      </c>
      <c r="E32" s="18">
        <f>+'Year 2025'!E122</f>
        <v>0</v>
      </c>
      <c r="F32" s="19">
        <f>+'Year 2025'!F122</f>
        <v>0</v>
      </c>
      <c r="G32" s="19">
        <f>+'Year 2025'!G122</f>
        <v>4.5</v>
      </c>
      <c r="H32" s="20"/>
      <c r="I32" s="4"/>
      <c r="J32" s="5"/>
      <c r="K32" s="6"/>
      <c r="L32" s="21"/>
    </row>
    <row r="33" spans="1:12" ht="12.75" customHeight="1">
      <c r="A33" s="16">
        <f>+'Year 2025'!A123</f>
        <v>118</v>
      </c>
      <c r="B33" s="17">
        <f>+'Year 2025'!B123</f>
        <v>45775</v>
      </c>
      <c r="C33" s="16">
        <f>+'Year 2025'!C123</f>
        <v>61</v>
      </c>
      <c r="D33" s="16">
        <f>+'Year 2025'!D123</f>
        <v>42</v>
      </c>
      <c r="E33" s="18">
        <f>+'Year 2025'!E123</f>
        <v>0.05</v>
      </c>
      <c r="F33" s="19">
        <f>+'Year 2025'!F123</f>
        <v>0</v>
      </c>
      <c r="G33" s="19">
        <f>+'Year 2025'!G123</f>
        <v>5.5</v>
      </c>
      <c r="H33" s="20"/>
      <c r="I33" s="4"/>
      <c r="J33" s="5"/>
      <c r="K33" s="6"/>
      <c r="L33" s="21"/>
    </row>
    <row r="34" spans="1:12" ht="12.75" customHeight="1">
      <c r="A34" s="16">
        <f>+'Year 2025'!A124</f>
        <v>119</v>
      </c>
      <c r="B34" s="17">
        <f>+'Year 2025'!B124</f>
        <v>45776</v>
      </c>
      <c r="C34" s="16">
        <f>+'Year 2025'!C124</f>
        <v>72</v>
      </c>
      <c r="D34" s="16">
        <f>+'Year 2025'!D124</f>
        <v>45</v>
      </c>
      <c r="E34" s="18">
        <f>+'Year 2025'!E124</f>
        <v>0.74</v>
      </c>
      <c r="F34" s="19">
        <f>+'Year 2025'!F124</f>
        <v>0</v>
      </c>
      <c r="G34" s="19">
        <f>+'Year 2025'!G124</f>
        <v>11</v>
      </c>
      <c r="H34" s="20"/>
      <c r="I34" s="4"/>
      <c r="J34" s="5"/>
      <c r="K34" s="6"/>
      <c r="L34" s="21"/>
    </row>
    <row r="35" spans="1:12" ht="12.75" customHeight="1">
      <c r="A35" s="16">
        <f>+'Year 2025'!A125</f>
        <v>120</v>
      </c>
      <c r="B35" s="17">
        <f>+'Year 2025'!B125</f>
        <v>45777</v>
      </c>
      <c r="C35" s="16">
        <f>+'Year 2025'!C125</f>
        <v>54</v>
      </c>
      <c r="D35" s="16">
        <f>+'Year 2025'!D125</f>
        <v>35</v>
      </c>
      <c r="E35" s="18">
        <f>+'Year 2025'!E125</f>
        <v>0.01</v>
      </c>
      <c r="F35" s="19">
        <f>+'Year 2025'!F125</f>
        <v>0</v>
      </c>
      <c r="G35" s="19">
        <f>+'Year 2025'!G125</f>
        <v>2</v>
      </c>
      <c r="H35" s="2"/>
      <c r="I35" s="4"/>
      <c r="J35" s="5"/>
      <c r="K35" s="6"/>
      <c r="L35" s="21"/>
    </row>
    <row r="36" spans="1:12" ht="12.75" customHeight="1">
      <c r="A36" s="21"/>
      <c r="B36" s="26" t="s">
        <v>11</v>
      </c>
      <c r="C36" s="27">
        <f>+C47</f>
        <v>51.93333333333333</v>
      </c>
      <c r="D36" s="26" t="s">
        <v>12</v>
      </c>
      <c r="E36" s="27">
        <v>54.7</v>
      </c>
      <c r="F36" s="28" t="s">
        <v>13</v>
      </c>
      <c r="G36" s="27">
        <f t="shared" ref="G36:G41" si="0">+C36-E36</f>
        <v>-2.7666666666666728</v>
      </c>
      <c r="H36" s="2"/>
      <c r="I36" s="4"/>
      <c r="J36" s="5"/>
      <c r="K36" s="6"/>
      <c r="L36" s="21"/>
    </row>
    <row r="37" spans="1:12" ht="12.75" customHeight="1">
      <c r="A37" s="21"/>
      <c r="B37" s="26" t="s">
        <v>14</v>
      </c>
      <c r="C37" s="29">
        <f>+D47</f>
        <v>33.266666666666666</v>
      </c>
      <c r="D37" s="26" t="s">
        <v>12</v>
      </c>
      <c r="E37" s="29">
        <v>32.200000000000003</v>
      </c>
      <c r="F37" s="28" t="s">
        <v>13</v>
      </c>
      <c r="G37" s="29">
        <f t="shared" si="0"/>
        <v>1.0666666666666629</v>
      </c>
      <c r="H37" s="2"/>
      <c r="I37" s="4"/>
      <c r="J37" s="5"/>
      <c r="K37" s="6"/>
      <c r="L37" s="21"/>
    </row>
    <row r="38" spans="1:12" ht="12.75" customHeight="1">
      <c r="A38" s="21"/>
      <c r="B38" s="26" t="s">
        <v>15</v>
      </c>
      <c r="C38" s="27">
        <f>AVERAGE(C5:D35)</f>
        <v>42.6</v>
      </c>
      <c r="D38" s="26" t="s">
        <v>12</v>
      </c>
      <c r="E38" s="27">
        <v>43.5</v>
      </c>
      <c r="F38" s="28" t="s">
        <v>13</v>
      </c>
      <c r="G38" s="27">
        <f t="shared" si="0"/>
        <v>-0.89999999999999858</v>
      </c>
      <c r="H38" s="2"/>
      <c r="I38" s="4"/>
      <c r="J38" s="5"/>
      <c r="K38" s="6"/>
      <c r="L38" s="21"/>
    </row>
    <row r="39" spans="1:12" ht="12.75" customHeight="1">
      <c r="A39" s="21"/>
      <c r="B39" s="26" t="s">
        <v>16</v>
      </c>
      <c r="C39" s="32">
        <f>+E47</f>
        <v>4.6099999999999994</v>
      </c>
      <c r="D39" s="26" t="s">
        <v>12</v>
      </c>
      <c r="E39" s="32">
        <v>3.02</v>
      </c>
      <c r="F39" s="28" t="s">
        <v>13</v>
      </c>
      <c r="G39" s="32">
        <f t="shared" si="0"/>
        <v>1.5899999999999994</v>
      </c>
      <c r="H39" s="2"/>
      <c r="I39" s="4"/>
      <c r="J39" s="5"/>
      <c r="K39" s="6"/>
      <c r="L39" s="21"/>
    </row>
    <row r="40" spans="1:12" ht="12.75" customHeight="1">
      <c r="A40" s="21"/>
      <c r="B40" s="26" t="s">
        <v>17</v>
      </c>
      <c r="C40" s="34">
        <f>+F47</f>
        <v>2</v>
      </c>
      <c r="D40" s="26" t="s">
        <v>12</v>
      </c>
      <c r="E40" s="34">
        <v>2.8</v>
      </c>
      <c r="F40" s="28" t="s">
        <v>13</v>
      </c>
      <c r="G40" s="34">
        <f t="shared" si="0"/>
        <v>-0.79999999999999982</v>
      </c>
      <c r="H40" s="2"/>
      <c r="I40" s="4"/>
      <c r="J40" s="5"/>
      <c r="K40" s="6"/>
      <c r="L40" s="21"/>
    </row>
    <row r="41" spans="1:12" ht="12.75" customHeight="1">
      <c r="B41" s="26" t="s">
        <v>18</v>
      </c>
      <c r="C41" s="35">
        <f>+G47</f>
        <v>56.5</v>
      </c>
      <c r="D41" s="26" t="s">
        <v>12</v>
      </c>
      <c r="E41" s="35">
        <v>155</v>
      </c>
      <c r="F41" s="28" t="s">
        <v>13</v>
      </c>
      <c r="G41" s="35">
        <f t="shared" si="0"/>
        <v>-98.5</v>
      </c>
      <c r="H41" s="2"/>
      <c r="I41" s="4"/>
      <c r="J41" s="5"/>
      <c r="K41" s="6"/>
      <c r="L41" s="21"/>
    </row>
    <row r="42" spans="1:12" ht="12.75" customHeight="1">
      <c r="B42" s="26" t="s">
        <v>19</v>
      </c>
      <c r="C42" s="36">
        <f>MAX(C5:C35)</f>
        <v>72</v>
      </c>
      <c r="D42" s="37">
        <v>45776</v>
      </c>
      <c r="E42" s="2"/>
      <c r="F42" s="2"/>
      <c r="G42" s="3"/>
      <c r="H42" s="2"/>
      <c r="I42" s="4"/>
      <c r="J42" s="5"/>
      <c r="K42" s="6"/>
      <c r="L42" s="21"/>
    </row>
    <row r="43" spans="1:12" ht="12.75" customHeight="1">
      <c r="B43" s="26" t="s">
        <v>20</v>
      </c>
      <c r="C43" s="36">
        <f>MIN(D5:D35)</f>
        <v>17</v>
      </c>
      <c r="D43" s="59">
        <v>45755</v>
      </c>
      <c r="E43" s="2"/>
      <c r="F43" s="2"/>
      <c r="G43" s="3"/>
      <c r="H43" s="2"/>
      <c r="I43" s="4"/>
      <c r="J43" s="5"/>
      <c r="K43" s="6"/>
      <c r="L43" s="21"/>
    </row>
    <row r="44" spans="1:12" ht="12.75" customHeight="1">
      <c r="B44" s="1"/>
      <c r="C44" s="2"/>
      <c r="D44" s="2"/>
      <c r="E44" s="2"/>
      <c r="F44" s="2"/>
      <c r="G44" s="3"/>
      <c r="H44" s="2"/>
      <c r="I44" s="4"/>
      <c r="J44" s="5"/>
      <c r="K44" s="6"/>
      <c r="L44" s="21"/>
    </row>
    <row r="45" spans="1:12" ht="12.75" customHeight="1">
      <c r="B45" s="1"/>
      <c r="C45" s="2"/>
      <c r="D45" s="2"/>
      <c r="E45" s="2"/>
      <c r="F45" s="2"/>
      <c r="G45" s="3"/>
      <c r="H45" s="2"/>
      <c r="I45" s="4"/>
      <c r="J45" s="5"/>
      <c r="K45" s="6"/>
    </row>
    <row r="46" spans="1:12" ht="12.75" customHeight="1">
      <c r="B46" s="1"/>
      <c r="C46" s="38" t="s">
        <v>21</v>
      </c>
      <c r="D46" s="39" t="s">
        <v>22</v>
      </c>
      <c r="E46" s="40" t="s">
        <v>23</v>
      </c>
      <c r="F46" s="40" t="s">
        <v>24</v>
      </c>
      <c r="G46" s="41" t="s">
        <v>25</v>
      </c>
      <c r="H46" s="2"/>
      <c r="I46" s="4"/>
      <c r="J46" s="5"/>
      <c r="K46" s="6"/>
    </row>
    <row r="47" spans="1:12" ht="12.75" customHeight="1">
      <c r="B47" s="1"/>
      <c r="C47" s="42">
        <f t="shared" ref="C47:D47" si="1">AVERAGE(C5:C35)</f>
        <v>51.93333333333333</v>
      </c>
      <c r="D47" s="43">
        <f t="shared" si="1"/>
        <v>33.266666666666666</v>
      </c>
      <c r="E47" s="44">
        <f t="shared" ref="E47:G47" si="2">SUM(E5:E35)</f>
        <v>4.6099999999999994</v>
      </c>
      <c r="F47" s="45">
        <f t="shared" si="2"/>
        <v>2</v>
      </c>
      <c r="G47" s="46">
        <f t="shared" si="2"/>
        <v>56.5</v>
      </c>
      <c r="H47" s="2"/>
      <c r="I47" s="4"/>
      <c r="J47" s="5"/>
      <c r="K47" s="6"/>
    </row>
    <row r="48" spans="1:12" ht="12.75" customHeight="1">
      <c r="B48" s="1"/>
      <c r="C48" s="2"/>
      <c r="D48" s="2"/>
      <c r="E48" s="2"/>
      <c r="F48" s="2"/>
      <c r="G48" s="3"/>
      <c r="H48" s="2"/>
      <c r="I48" s="4"/>
      <c r="J48" s="5"/>
      <c r="K48" s="6"/>
    </row>
    <row r="49" spans="2:11" ht="12.75" customHeight="1">
      <c r="B49" s="1"/>
      <c r="C49" s="2"/>
      <c r="D49" s="2"/>
      <c r="E49" s="2"/>
      <c r="F49" s="2"/>
      <c r="G49" s="3"/>
      <c r="H49" s="2"/>
      <c r="I49" s="4"/>
      <c r="J49" s="5"/>
      <c r="K49" s="6"/>
    </row>
    <row r="50" spans="2:11" ht="12.75" customHeight="1">
      <c r="B50" s="1"/>
      <c r="C50" s="2"/>
      <c r="D50" s="2"/>
      <c r="E50" s="2"/>
      <c r="F50" s="2"/>
      <c r="G50" s="3"/>
      <c r="H50" s="2"/>
      <c r="I50" s="4"/>
      <c r="J50" s="5"/>
      <c r="K50" s="6"/>
    </row>
    <row r="51" spans="2:11" ht="12.75" customHeight="1">
      <c r="B51" s="1"/>
      <c r="C51" s="2"/>
      <c r="D51" s="2"/>
      <c r="E51" s="2"/>
      <c r="F51" s="2"/>
      <c r="G51" s="3"/>
      <c r="H51" s="2"/>
      <c r="I51" s="4"/>
      <c r="J51" s="5"/>
      <c r="K51" s="6"/>
    </row>
    <row r="52" spans="2:11" ht="12.75" customHeight="1">
      <c r="B52" s="1"/>
      <c r="C52" s="2"/>
      <c r="D52" s="2"/>
      <c r="E52" s="2"/>
      <c r="F52" s="2"/>
      <c r="G52" s="3"/>
      <c r="H52" s="2"/>
      <c r="I52" s="4"/>
      <c r="J52" s="5"/>
      <c r="K52" s="6"/>
    </row>
    <row r="53" spans="2:11" ht="12.75" customHeight="1">
      <c r="B53" s="1"/>
      <c r="C53" s="2"/>
      <c r="D53" s="2"/>
      <c r="E53" s="2"/>
      <c r="F53" s="2"/>
      <c r="G53" s="3"/>
      <c r="H53" s="2"/>
      <c r="I53" s="4"/>
      <c r="J53" s="5"/>
      <c r="K53" s="6"/>
    </row>
    <row r="54" spans="2:11" ht="12.75" customHeight="1">
      <c r="B54" s="1"/>
      <c r="C54" s="2"/>
      <c r="D54" s="2"/>
      <c r="E54" s="2"/>
      <c r="F54" s="2"/>
      <c r="G54" s="3"/>
      <c r="H54" s="2"/>
      <c r="I54" s="4"/>
      <c r="J54" s="5"/>
      <c r="K54" s="6"/>
    </row>
    <row r="55" spans="2:11" ht="12.75" customHeight="1">
      <c r="B55" s="1"/>
      <c r="C55" s="2"/>
      <c r="D55" s="2"/>
      <c r="E55" s="2"/>
      <c r="F55" s="2"/>
      <c r="G55" s="3"/>
      <c r="H55" s="2"/>
      <c r="I55" s="4"/>
      <c r="J55" s="5"/>
      <c r="K55" s="6"/>
    </row>
    <row r="56" spans="2:11" ht="12.75" customHeight="1">
      <c r="B56" s="1"/>
      <c r="C56" s="2"/>
      <c r="D56" s="2"/>
      <c r="E56" s="2"/>
      <c r="F56" s="2"/>
      <c r="G56" s="3"/>
      <c r="H56" s="2"/>
      <c r="I56" s="4"/>
      <c r="J56" s="5"/>
      <c r="K56" s="6"/>
    </row>
    <row r="57" spans="2:11" ht="12.75" customHeight="1">
      <c r="B57" s="1"/>
      <c r="C57" s="2"/>
      <c r="D57" s="2"/>
      <c r="E57" s="2"/>
      <c r="F57" s="2"/>
      <c r="G57" s="3"/>
      <c r="H57" s="2"/>
      <c r="I57" s="4"/>
      <c r="J57" s="5"/>
      <c r="K57" s="6"/>
    </row>
    <row r="58" spans="2:11" ht="12.75" customHeight="1">
      <c r="B58" s="1"/>
      <c r="C58" s="2"/>
      <c r="D58" s="2"/>
      <c r="E58" s="2"/>
      <c r="F58" s="2"/>
      <c r="G58" s="3"/>
      <c r="H58" s="2"/>
      <c r="I58" s="4"/>
      <c r="J58" s="5"/>
      <c r="K58" s="6"/>
    </row>
    <row r="59" spans="2:11" ht="12.75" customHeight="1">
      <c r="B59" s="1"/>
      <c r="C59" s="2"/>
      <c r="D59" s="2"/>
      <c r="E59" s="2"/>
      <c r="F59" s="2"/>
      <c r="G59" s="3"/>
      <c r="H59" s="2"/>
      <c r="I59" s="4"/>
      <c r="J59" s="5"/>
      <c r="K59" s="6"/>
    </row>
    <row r="60" spans="2:11" ht="12.75" customHeight="1">
      <c r="B60" s="1"/>
      <c r="C60" s="2"/>
      <c r="D60" s="2"/>
      <c r="E60" s="2"/>
      <c r="F60" s="2"/>
      <c r="G60" s="3"/>
      <c r="H60" s="2"/>
      <c r="I60" s="4"/>
      <c r="J60" s="5"/>
      <c r="K60" s="6"/>
    </row>
    <row r="61" spans="2:11" ht="12.75" customHeight="1">
      <c r="B61" s="1"/>
      <c r="C61" s="2"/>
      <c r="D61" s="2"/>
      <c r="E61" s="2"/>
      <c r="F61" s="2"/>
      <c r="G61" s="3"/>
      <c r="H61" s="2"/>
      <c r="I61" s="4"/>
      <c r="J61" s="5"/>
      <c r="K61" s="6"/>
    </row>
    <row r="62" spans="2:11" ht="12.75" customHeight="1">
      <c r="B62" s="1"/>
      <c r="C62" s="2"/>
      <c r="D62" s="2"/>
      <c r="E62" s="2"/>
      <c r="F62" s="2"/>
      <c r="G62" s="3"/>
      <c r="H62" s="2"/>
      <c r="I62" s="4"/>
      <c r="J62" s="5"/>
      <c r="K62" s="6"/>
    </row>
    <row r="63" spans="2:11" ht="12.75" customHeight="1">
      <c r="B63" s="1"/>
      <c r="C63" s="2"/>
      <c r="D63" s="2"/>
      <c r="E63" s="2"/>
      <c r="F63" s="2"/>
      <c r="G63" s="3"/>
      <c r="H63" s="2"/>
      <c r="I63" s="4"/>
      <c r="J63" s="5"/>
      <c r="K63" s="6"/>
    </row>
    <row r="64" spans="2:11" ht="12.75" customHeight="1">
      <c r="B64" s="1"/>
      <c r="C64" s="2"/>
      <c r="D64" s="2"/>
      <c r="E64" s="2"/>
      <c r="F64" s="2"/>
      <c r="G64" s="3"/>
      <c r="H64" s="2"/>
      <c r="I64" s="4"/>
      <c r="J64" s="5"/>
      <c r="K64" s="6"/>
    </row>
    <row r="65" spans="2:11" ht="12.75" customHeight="1">
      <c r="B65" s="1"/>
      <c r="C65" s="2"/>
      <c r="D65" s="2"/>
      <c r="E65" s="2"/>
      <c r="F65" s="2"/>
      <c r="G65" s="3"/>
      <c r="H65" s="2"/>
      <c r="I65" s="4"/>
      <c r="J65" s="5"/>
      <c r="K65" s="6"/>
    </row>
    <row r="66" spans="2:11" ht="12.75" customHeight="1">
      <c r="B66" s="1"/>
      <c r="C66" s="2"/>
      <c r="D66" s="2"/>
      <c r="E66" s="2"/>
      <c r="F66" s="2"/>
      <c r="G66" s="3"/>
      <c r="H66" s="2"/>
      <c r="I66" s="4"/>
      <c r="J66" s="5"/>
      <c r="K66" s="6"/>
    </row>
    <row r="67" spans="2:11" ht="12.75" customHeight="1">
      <c r="B67" s="1"/>
      <c r="C67" s="2"/>
      <c r="D67" s="2"/>
      <c r="E67" s="2"/>
      <c r="F67" s="2"/>
      <c r="G67" s="3"/>
      <c r="H67" s="2"/>
      <c r="I67" s="4"/>
      <c r="J67" s="5"/>
      <c r="K67" s="6"/>
    </row>
    <row r="68" spans="2:11" ht="12.75" customHeight="1">
      <c r="B68" s="1"/>
      <c r="C68" s="2"/>
      <c r="D68" s="2"/>
      <c r="E68" s="2"/>
      <c r="F68" s="2"/>
      <c r="G68" s="3"/>
      <c r="H68" s="2"/>
      <c r="I68" s="4"/>
      <c r="J68" s="5"/>
      <c r="K68" s="6"/>
    </row>
    <row r="69" spans="2:11" ht="12.75" customHeight="1">
      <c r="B69" s="1"/>
      <c r="C69" s="2"/>
      <c r="D69" s="2"/>
      <c r="E69" s="2"/>
      <c r="F69" s="2"/>
      <c r="G69" s="3"/>
      <c r="H69" s="2"/>
      <c r="I69" s="4"/>
      <c r="J69" s="5"/>
      <c r="K69" s="6"/>
    </row>
    <row r="70" spans="2:11" ht="12.75" customHeight="1">
      <c r="B70" s="1"/>
      <c r="C70" s="2"/>
      <c r="D70" s="2"/>
      <c r="E70" s="2"/>
      <c r="F70" s="2"/>
      <c r="G70" s="3"/>
      <c r="H70" s="2"/>
      <c r="I70" s="4"/>
      <c r="J70" s="5"/>
      <c r="K70" s="6"/>
    </row>
    <row r="71" spans="2:11" ht="12.75" customHeight="1">
      <c r="B71" s="1"/>
      <c r="C71" s="2"/>
      <c r="D71" s="2"/>
      <c r="E71" s="2"/>
      <c r="F71" s="2"/>
      <c r="G71" s="3"/>
      <c r="H71" s="2"/>
      <c r="I71" s="4"/>
      <c r="J71" s="5"/>
      <c r="K71" s="6"/>
    </row>
    <row r="72" spans="2:11" ht="12.75" customHeight="1">
      <c r="B72" s="1"/>
      <c r="C72" s="2"/>
      <c r="D72" s="2"/>
      <c r="E72" s="2"/>
      <c r="F72" s="2"/>
      <c r="G72" s="3"/>
      <c r="H72" s="2"/>
      <c r="I72" s="4"/>
      <c r="J72" s="5"/>
      <c r="K72" s="6"/>
    </row>
    <row r="73" spans="2:11" ht="12.75" customHeight="1">
      <c r="B73" s="1"/>
      <c r="C73" s="2"/>
      <c r="D73" s="2"/>
      <c r="E73" s="2"/>
      <c r="F73" s="2"/>
      <c r="G73" s="3"/>
      <c r="H73" s="2"/>
      <c r="I73" s="4"/>
      <c r="J73" s="5"/>
      <c r="K73" s="6"/>
    </row>
    <row r="74" spans="2:11" ht="12.75" customHeight="1">
      <c r="B74" s="1"/>
      <c r="C74" s="2"/>
      <c r="D74" s="2"/>
      <c r="E74" s="2"/>
      <c r="F74" s="2"/>
      <c r="G74" s="3"/>
      <c r="H74" s="2"/>
      <c r="I74" s="4"/>
      <c r="J74" s="5"/>
      <c r="K74" s="6"/>
    </row>
    <row r="75" spans="2:11" ht="12.75" customHeight="1">
      <c r="B75" s="1"/>
      <c r="C75" s="2"/>
      <c r="D75" s="2"/>
      <c r="E75" s="2"/>
      <c r="F75" s="2"/>
      <c r="G75" s="3"/>
      <c r="H75" s="2"/>
      <c r="I75" s="4"/>
      <c r="J75" s="5"/>
      <c r="K75" s="6"/>
    </row>
    <row r="76" spans="2:11" ht="12.75" customHeight="1">
      <c r="B76" s="1"/>
      <c r="C76" s="2"/>
      <c r="D76" s="2"/>
      <c r="E76" s="2"/>
      <c r="F76" s="2"/>
      <c r="G76" s="3"/>
      <c r="H76" s="2"/>
      <c r="I76" s="4"/>
      <c r="J76" s="5"/>
      <c r="K76" s="6"/>
    </row>
    <row r="77" spans="2:11" ht="12.75" customHeight="1">
      <c r="B77" s="1"/>
      <c r="C77" s="2"/>
      <c r="D77" s="2"/>
      <c r="E77" s="2"/>
      <c r="F77" s="2"/>
      <c r="G77" s="3"/>
      <c r="H77" s="2"/>
      <c r="I77" s="4"/>
      <c r="J77" s="5"/>
      <c r="K77" s="6"/>
    </row>
    <row r="78" spans="2:11" ht="12.75" customHeight="1">
      <c r="B78" s="1"/>
      <c r="C78" s="2"/>
      <c r="D78" s="2"/>
      <c r="E78" s="2"/>
      <c r="F78" s="2"/>
      <c r="G78" s="3"/>
      <c r="H78" s="2"/>
      <c r="I78" s="4"/>
      <c r="J78" s="5"/>
      <c r="K78" s="6"/>
    </row>
    <row r="79" spans="2:11" ht="12.75" customHeight="1">
      <c r="B79" s="1"/>
      <c r="C79" s="2"/>
      <c r="D79" s="2"/>
      <c r="E79" s="2"/>
      <c r="F79" s="2"/>
      <c r="G79" s="3"/>
      <c r="H79" s="2"/>
      <c r="I79" s="4"/>
      <c r="J79" s="5"/>
      <c r="K79" s="6"/>
    </row>
    <row r="80" spans="2:11" ht="12.75" customHeight="1">
      <c r="B80" s="1"/>
      <c r="C80" s="2"/>
      <c r="D80" s="2"/>
      <c r="E80" s="2"/>
      <c r="F80" s="2"/>
      <c r="G80" s="3"/>
      <c r="H80" s="2"/>
      <c r="I80" s="4"/>
      <c r="J80" s="5"/>
      <c r="K80" s="6"/>
    </row>
    <row r="81" spans="2:11" ht="12.75" customHeight="1">
      <c r="B81" s="1"/>
      <c r="C81" s="2"/>
      <c r="D81" s="2"/>
      <c r="E81" s="2"/>
      <c r="F81" s="2"/>
      <c r="G81" s="3"/>
      <c r="H81" s="2"/>
      <c r="I81" s="4"/>
      <c r="J81" s="5"/>
      <c r="K81" s="6"/>
    </row>
    <row r="82" spans="2:11" ht="12.75" customHeight="1">
      <c r="B82" s="1"/>
      <c r="C82" s="2"/>
      <c r="D82" s="2"/>
      <c r="E82" s="2"/>
      <c r="F82" s="2"/>
      <c r="G82" s="3"/>
      <c r="H82" s="2"/>
      <c r="I82" s="4"/>
      <c r="J82" s="5"/>
      <c r="K82" s="6"/>
    </row>
    <row r="83" spans="2:11" ht="12.75" customHeight="1">
      <c r="B83" s="1"/>
      <c r="C83" s="2"/>
      <c r="D83" s="2"/>
      <c r="E83" s="2"/>
      <c r="F83" s="2"/>
      <c r="G83" s="3"/>
      <c r="H83" s="2"/>
      <c r="I83" s="4"/>
      <c r="J83" s="5"/>
      <c r="K83" s="6"/>
    </row>
    <row r="84" spans="2:11" ht="12.75" customHeight="1">
      <c r="B84" s="1"/>
      <c r="C84" s="2"/>
      <c r="D84" s="2"/>
      <c r="E84" s="2"/>
      <c r="F84" s="2"/>
      <c r="G84" s="3"/>
      <c r="H84" s="2"/>
      <c r="I84" s="4"/>
      <c r="J84" s="5"/>
      <c r="K84" s="6"/>
    </row>
    <row r="85" spans="2:11" ht="12.75" customHeight="1">
      <c r="B85" s="1"/>
      <c r="C85" s="2"/>
      <c r="D85" s="2"/>
      <c r="E85" s="2"/>
      <c r="F85" s="2"/>
      <c r="G85" s="3"/>
      <c r="H85" s="2"/>
      <c r="I85" s="4"/>
      <c r="J85" s="5"/>
      <c r="K85" s="6"/>
    </row>
    <row r="86" spans="2:11" ht="12.75" customHeight="1">
      <c r="B86" s="1"/>
      <c r="C86" s="2"/>
      <c r="D86" s="2"/>
      <c r="E86" s="2"/>
      <c r="F86" s="2"/>
      <c r="G86" s="3"/>
      <c r="H86" s="2"/>
      <c r="I86" s="4"/>
      <c r="J86" s="5"/>
      <c r="K86" s="6"/>
    </row>
    <row r="87" spans="2:11" ht="12.75" customHeight="1">
      <c r="B87" s="1"/>
      <c r="C87" s="2"/>
      <c r="D87" s="2"/>
      <c r="E87" s="2"/>
      <c r="F87" s="2"/>
      <c r="G87" s="3"/>
      <c r="H87" s="2"/>
      <c r="I87" s="4"/>
      <c r="J87" s="5"/>
      <c r="K87" s="6"/>
    </row>
    <row r="88" spans="2:11" ht="12.75" customHeight="1">
      <c r="B88" s="1"/>
      <c r="C88" s="2"/>
      <c r="D88" s="2"/>
      <c r="E88" s="2"/>
      <c r="F88" s="2"/>
      <c r="G88" s="3"/>
      <c r="H88" s="2"/>
      <c r="I88" s="4"/>
      <c r="J88" s="5"/>
      <c r="K88" s="6"/>
    </row>
    <row r="89" spans="2:11" ht="12.75" customHeight="1">
      <c r="B89" s="1"/>
      <c r="C89" s="2"/>
      <c r="D89" s="2"/>
      <c r="E89" s="2"/>
      <c r="F89" s="2"/>
      <c r="G89" s="3"/>
      <c r="H89" s="2"/>
      <c r="I89" s="4"/>
      <c r="J89" s="5"/>
      <c r="K89" s="6"/>
    </row>
    <row r="90" spans="2:11" ht="12.75" customHeight="1">
      <c r="B90" s="1"/>
      <c r="C90" s="2"/>
      <c r="D90" s="2"/>
      <c r="E90" s="2"/>
      <c r="F90" s="2"/>
      <c r="G90" s="3"/>
      <c r="H90" s="2"/>
      <c r="I90" s="4"/>
      <c r="J90" s="5"/>
      <c r="K90" s="6"/>
    </row>
    <row r="91" spans="2:11" ht="12.75" customHeight="1">
      <c r="B91" s="1"/>
      <c r="C91" s="2"/>
      <c r="D91" s="2"/>
      <c r="E91" s="2"/>
      <c r="F91" s="2"/>
      <c r="G91" s="3"/>
      <c r="H91" s="2"/>
      <c r="I91" s="4"/>
      <c r="J91" s="5"/>
      <c r="K91" s="6"/>
    </row>
    <row r="92" spans="2:11" ht="12.75" customHeight="1">
      <c r="B92" s="1"/>
      <c r="C92" s="2"/>
      <c r="D92" s="2"/>
      <c r="E92" s="2"/>
      <c r="F92" s="2"/>
      <c r="G92" s="3"/>
      <c r="H92" s="2"/>
      <c r="I92" s="4"/>
      <c r="J92" s="5"/>
      <c r="K92" s="6"/>
    </row>
    <row r="93" spans="2:11" ht="12.75" customHeight="1">
      <c r="B93" s="1"/>
      <c r="C93" s="2"/>
      <c r="D93" s="2"/>
      <c r="E93" s="2"/>
      <c r="F93" s="2"/>
      <c r="G93" s="3"/>
      <c r="H93" s="2"/>
      <c r="I93" s="4"/>
      <c r="J93" s="5"/>
      <c r="K93" s="6"/>
    </row>
    <row r="94" spans="2:11" ht="12.75" customHeight="1">
      <c r="B94" s="1"/>
      <c r="C94" s="2"/>
      <c r="D94" s="2"/>
      <c r="E94" s="2"/>
      <c r="F94" s="2"/>
      <c r="G94" s="3"/>
      <c r="H94" s="2"/>
      <c r="I94" s="4"/>
      <c r="J94" s="5"/>
      <c r="K94" s="6"/>
    </row>
    <row r="95" spans="2:11" ht="12.75" customHeight="1">
      <c r="B95" s="1"/>
      <c r="C95" s="2"/>
      <c r="D95" s="2"/>
      <c r="E95" s="2"/>
      <c r="F95" s="2"/>
      <c r="G95" s="3"/>
      <c r="H95" s="2"/>
      <c r="I95" s="4"/>
      <c r="J95" s="5"/>
      <c r="K95" s="6"/>
    </row>
    <row r="96" spans="2:11" ht="12.75" customHeight="1">
      <c r="B96" s="1"/>
      <c r="C96" s="2"/>
      <c r="D96" s="2"/>
      <c r="E96" s="2"/>
      <c r="F96" s="2"/>
      <c r="G96" s="3"/>
      <c r="H96" s="2"/>
      <c r="I96" s="4"/>
      <c r="J96" s="5"/>
      <c r="K96" s="6"/>
    </row>
    <row r="97" spans="2:11" ht="12.75" customHeight="1">
      <c r="B97" s="1"/>
      <c r="C97" s="2"/>
      <c r="D97" s="2"/>
      <c r="E97" s="2"/>
      <c r="F97" s="2"/>
      <c r="G97" s="3"/>
      <c r="H97" s="2"/>
      <c r="I97" s="4"/>
      <c r="J97" s="5"/>
      <c r="K97" s="6"/>
    </row>
    <row r="98" spans="2:11" ht="12.75" customHeight="1">
      <c r="B98" s="1"/>
      <c r="C98" s="2"/>
      <c r="D98" s="2"/>
      <c r="E98" s="2"/>
      <c r="F98" s="2"/>
      <c r="G98" s="3"/>
      <c r="H98" s="2"/>
      <c r="I98" s="4"/>
      <c r="J98" s="5"/>
      <c r="K98" s="6"/>
    </row>
    <row r="99" spans="2:11" ht="12.75" customHeight="1">
      <c r="B99" s="1"/>
      <c r="C99" s="2"/>
      <c r="D99" s="2"/>
      <c r="E99" s="2"/>
      <c r="F99" s="2"/>
      <c r="G99" s="3"/>
      <c r="H99" s="2"/>
      <c r="I99" s="4"/>
      <c r="J99" s="5"/>
      <c r="K99" s="6"/>
    </row>
    <row r="100" spans="2:11" ht="12.75" customHeight="1">
      <c r="B100" s="1"/>
      <c r="C100" s="2"/>
      <c r="D100" s="2"/>
      <c r="E100" s="2"/>
      <c r="F100" s="2"/>
      <c r="G100" s="3"/>
      <c r="H100" s="2"/>
      <c r="I100" s="4"/>
      <c r="J100" s="5"/>
      <c r="K100" s="6"/>
    </row>
    <row r="101" spans="2:11" ht="12.75" customHeight="1">
      <c r="B101" s="1"/>
      <c r="C101" s="2"/>
      <c r="D101" s="2"/>
      <c r="E101" s="2"/>
      <c r="F101" s="2"/>
      <c r="G101" s="3"/>
      <c r="H101" s="2"/>
      <c r="I101" s="4"/>
      <c r="J101" s="5"/>
      <c r="K101" s="6"/>
    </row>
    <row r="102" spans="2:11" ht="12.75" customHeight="1">
      <c r="B102" s="1"/>
      <c r="C102" s="2"/>
      <c r="D102" s="2"/>
      <c r="E102" s="2"/>
      <c r="F102" s="2"/>
      <c r="G102" s="3"/>
      <c r="H102" s="2"/>
      <c r="I102" s="4"/>
      <c r="J102" s="5"/>
      <c r="K102" s="6"/>
    </row>
    <row r="103" spans="2:11" ht="12.75" customHeight="1">
      <c r="B103" s="1"/>
      <c r="C103" s="2"/>
      <c r="D103" s="2"/>
      <c r="E103" s="2"/>
      <c r="F103" s="2"/>
      <c r="G103" s="3"/>
      <c r="H103" s="2"/>
      <c r="I103" s="4"/>
      <c r="J103" s="5"/>
      <c r="K103" s="6"/>
    </row>
    <row r="104" spans="2:11" ht="12.75" customHeight="1">
      <c r="B104" s="1"/>
      <c r="C104" s="2"/>
      <c r="D104" s="2"/>
      <c r="E104" s="2"/>
      <c r="F104" s="2"/>
      <c r="G104" s="3"/>
      <c r="H104" s="2"/>
      <c r="I104" s="4"/>
      <c r="J104" s="5"/>
      <c r="K104" s="6"/>
    </row>
    <row r="105" spans="2:11" ht="12.75" customHeight="1">
      <c r="B105" s="1"/>
      <c r="C105" s="2"/>
      <c r="D105" s="2"/>
      <c r="E105" s="2"/>
      <c r="F105" s="2"/>
      <c r="G105" s="3"/>
      <c r="H105" s="2"/>
      <c r="I105" s="4"/>
      <c r="J105" s="5"/>
      <c r="K105" s="6"/>
    </row>
    <row r="106" spans="2:11" ht="12.75" customHeight="1">
      <c r="B106" s="1"/>
      <c r="C106" s="2"/>
      <c r="D106" s="2"/>
      <c r="E106" s="2"/>
      <c r="F106" s="2"/>
      <c r="G106" s="3"/>
      <c r="H106" s="2"/>
      <c r="I106" s="4"/>
      <c r="J106" s="5"/>
      <c r="K106" s="6"/>
    </row>
    <row r="107" spans="2:11" ht="12.75" customHeight="1">
      <c r="B107" s="1"/>
      <c r="C107" s="2"/>
      <c r="D107" s="2"/>
      <c r="E107" s="2"/>
      <c r="F107" s="2"/>
      <c r="G107" s="3"/>
      <c r="H107" s="2"/>
      <c r="I107" s="4"/>
      <c r="J107" s="5"/>
      <c r="K107" s="6"/>
    </row>
    <row r="108" spans="2:11" ht="12.75" customHeight="1">
      <c r="B108" s="1"/>
      <c r="C108" s="2"/>
      <c r="D108" s="2"/>
      <c r="E108" s="2"/>
      <c r="F108" s="2"/>
      <c r="G108" s="3"/>
      <c r="H108" s="2"/>
      <c r="I108" s="4"/>
      <c r="J108" s="5"/>
      <c r="K108" s="6"/>
    </row>
    <row r="109" spans="2:11" ht="12.75" customHeight="1">
      <c r="B109" s="1"/>
      <c r="C109" s="2"/>
      <c r="D109" s="2"/>
      <c r="E109" s="2"/>
      <c r="F109" s="2"/>
      <c r="G109" s="3"/>
      <c r="H109" s="2"/>
      <c r="I109" s="4"/>
      <c r="J109" s="5"/>
      <c r="K109" s="6"/>
    </row>
    <row r="110" spans="2:11" ht="12.75" customHeight="1">
      <c r="B110" s="1"/>
      <c r="C110" s="2"/>
      <c r="D110" s="2"/>
      <c r="E110" s="2"/>
      <c r="F110" s="2"/>
      <c r="G110" s="3"/>
      <c r="H110" s="2"/>
      <c r="I110" s="4"/>
      <c r="J110" s="5"/>
      <c r="K110" s="6"/>
    </row>
    <row r="111" spans="2:11" ht="12.75" customHeight="1">
      <c r="B111" s="1"/>
      <c r="C111" s="2"/>
      <c r="D111" s="2"/>
      <c r="E111" s="2"/>
      <c r="F111" s="2"/>
      <c r="G111" s="3"/>
      <c r="H111" s="2"/>
      <c r="I111" s="4"/>
      <c r="J111" s="5"/>
      <c r="K111" s="6"/>
    </row>
    <row r="112" spans="2:11" ht="12.75" customHeight="1">
      <c r="B112" s="1"/>
      <c r="C112" s="2"/>
      <c r="D112" s="2"/>
      <c r="E112" s="2"/>
      <c r="F112" s="2"/>
      <c r="G112" s="3"/>
      <c r="H112" s="2"/>
      <c r="I112" s="4"/>
      <c r="J112" s="5"/>
      <c r="K112" s="6"/>
    </row>
    <row r="113" spans="2:11" ht="12.75" customHeight="1">
      <c r="B113" s="1"/>
      <c r="C113" s="2"/>
      <c r="D113" s="2"/>
      <c r="E113" s="2"/>
      <c r="F113" s="2"/>
      <c r="G113" s="3"/>
      <c r="H113" s="2"/>
      <c r="I113" s="4"/>
      <c r="J113" s="5"/>
      <c r="K113" s="6"/>
    </row>
    <row r="114" spans="2:11" ht="12.75" customHeight="1">
      <c r="B114" s="1"/>
      <c r="C114" s="2"/>
      <c r="D114" s="2"/>
      <c r="E114" s="2"/>
      <c r="F114" s="2"/>
      <c r="G114" s="3"/>
      <c r="H114" s="2"/>
      <c r="I114" s="4"/>
      <c r="J114" s="5"/>
      <c r="K114" s="6"/>
    </row>
    <row r="115" spans="2:11" ht="12.75" customHeight="1">
      <c r="B115" s="1"/>
      <c r="C115" s="2"/>
      <c r="D115" s="2"/>
      <c r="E115" s="2"/>
      <c r="F115" s="2"/>
      <c r="G115" s="3"/>
      <c r="H115" s="2"/>
      <c r="I115" s="4"/>
      <c r="J115" s="5"/>
      <c r="K115" s="6"/>
    </row>
    <row r="116" spans="2:11" ht="12.75" customHeight="1">
      <c r="B116" s="1"/>
      <c r="C116" s="2"/>
      <c r="D116" s="2"/>
      <c r="E116" s="2"/>
      <c r="F116" s="2"/>
      <c r="G116" s="3"/>
      <c r="H116" s="2"/>
      <c r="I116" s="4"/>
      <c r="J116" s="5"/>
      <c r="K116" s="6"/>
    </row>
    <row r="117" spans="2:11" ht="12.75" customHeight="1">
      <c r="B117" s="1"/>
      <c r="C117" s="2"/>
      <c r="D117" s="2"/>
      <c r="E117" s="2"/>
      <c r="F117" s="2"/>
      <c r="G117" s="3"/>
      <c r="H117" s="2"/>
      <c r="I117" s="4"/>
      <c r="J117" s="5"/>
      <c r="K117" s="6"/>
    </row>
    <row r="118" spans="2:11" ht="12.75" customHeight="1">
      <c r="B118" s="1"/>
      <c r="C118" s="2"/>
      <c r="D118" s="2"/>
      <c r="E118" s="2"/>
      <c r="F118" s="2"/>
      <c r="G118" s="3"/>
      <c r="H118" s="2"/>
      <c r="I118" s="4"/>
      <c r="J118" s="5"/>
      <c r="K118" s="6"/>
    </row>
    <row r="119" spans="2:11" ht="12.75" customHeight="1">
      <c r="B119" s="1"/>
      <c r="C119" s="2"/>
      <c r="D119" s="2"/>
      <c r="E119" s="2"/>
      <c r="F119" s="2"/>
      <c r="G119" s="3"/>
      <c r="H119" s="2"/>
      <c r="I119" s="4"/>
      <c r="J119" s="5"/>
      <c r="K119" s="6"/>
    </row>
    <row r="120" spans="2:11" ht="12.75" customHeight="1">
      <c r="B120" s="1"/>
      <c r="C120" s="2"/>
      <c r="D120" s="2"/>
      <c r="E120" s="2"/>
      <c r="F120" s="2"/>
      <c r="G120" s="3"/>
      <c r="H120" s="2"/>
      <c r="I120" s="4"/>
      <c r="J120" s="5"/>
      <c r="K120" s="6"/>
    </row>
    <row r="121" spans="2:11" ht="12.75" customHeight="1">
      <c r="B121" s="1"/>
      <c r="C121" s="2"/>
      <c r="D121" s="2"/>
      <c r="E121" s="2"/>
      <c r="F121" s="2"/>
      <c r="G121" s="3"/>
      <c r="H121" s="2"/>
      <c r="I121" s="4"/>
      <c r="J121" s="5"/>
      <c r="K121" s="6"/>
    </row>
    <row r="122" spans="2:11" ht="12.75" customHeight="1">
      <c r="B122" s="1"/>
      <c r="C122" s="2"/>
      <c r="D122" s="2"/>
      <c r="E122" s="2"/>
      <c r="F122" s="2"/>
      <c r="G122" s="3"/>
      <c r="H122" s="2"/>
      <c r="I122" s="4"/>
      <c r="J122" s="5"/>
      <c r="K122" s="6"/>
    </row>
    <row r="123" spans="2:11" ht="12.75" customHeight="1">
      <c r="B123" s="1"/>
      <c r="C123" s="2"/>
      <c r="D123" s="2"/>
      <c r="E123" s="2"/>
      <c r="F123" s="2"/>
      <c r="G123" s="3"/>
      <c r="H123" s="2"/>
      <c r="I123" s="4"/>
      <c r="J123" s="5"/>
      <c r="K123" s="6"/>
    </row>
    <row r="124" spans="2:11" ht="12.75" customHeight="1">
      <c r="B124" s="1"/>
      <c r="C124" s="2"/>
      <c r="D124" s="2"/>
      <c r="E124" s="2"/>
      <c r="F124" s="2"/>
      <c r="G124" s="3"/>
      <c r="H124" s="2"/>
      <c r="I124" s="4"/>
      <c r="J124" s="5"/>
      <c r="K124" s="6"/>
    </row>
    <row r="125" spans="2:11" ht="12.75" customHeight="1">
      <c r="B125" s="1"/>
      <c r="C125" s="2"/>
      <c r="D125" s="2"/>
      <c r="E125" s="2"/>
      <c r="F125" s="2"/>
      <c r="G125" s="3"/>
      <c r="H125" s="2"/>
      <c r="I125" s="4"/>
      <c r="J125" s="5"/>
      <c r="K125" s="6"/>
    </row>
    <row r="126" spans="2:11" ht="12.75" customHeight="1">
      <c r="B126" s="1"/>
      <c r="C126" s="2"/>
      <c r="D126" s="2"/>
      <c r="E126" s="2"/>
      <c r="F126" s="2"/>
      <c r="G126" s="3"/>
      <c r="H126" s="2"/>
      <c r="I126" s="4"/>
      <c r="J126" s="5"/>
      <c r="K126" s="6"/>
    </row>
    <row r="127" spans="2:11" ht="12.75" customHeight="1">
      <c r="B127" s="1"/>
      <c r="C127" s="2"/>
      <c r="D127" s="2"/>
      <c r="E127" s="2"/>
      <c r="F127" s="2"/>
      <c r="G127" s="3"/>
      <c r="H127" s="2"/>
      <c r="I127" s="4"/>
      <c r="J127" s="5"/>
      <c r="K127" s="6"/>
    </row>
    <row r="128" spans="2:11" ht="12.75" customHeight="1">
      <c r="B128" s="1"/>
      <c r="C128" s="2"/>
      <c r="D128" s="2"/>
      <c r="E128" s="2"/>
      <c r="F128" s="2"/>
      <c r="G128" s="3"/>
      <c r="H128" s="2"/>
      <c r="I128" s="4"/>
      <c r="J128" s="5"/>
      <c r="K128" s="6"/>
    </row>
    <row r="129" spans="2:11" ht="12.75" customHeight="1">
      <c r="B129" s="1"/>
      <c r="C129" s="2"/>
      <c r="D129" s="2"/>
      <c r="E129" s="2"/>
      <c r="F129" s="2"/>
      <c r="G129" s="3"/>
      <c r="H129" s="2"/>
      <c r="I129" s="4"/>
      <c r="J129" s="5"/>
      <c r="K129" s="6"/>
    </row>
    <row r="130" spans="2:11" ht="12.75" customHeight="1">
      <c r="B130" s="1"/>
      <c r="C130" s="2"/>
      <c r="D130" s="2"/>
      <c r="E130" s="2"/>
      <c r="F130" s="2"/>
      <c r="G130" s="3"/>
      <c r="H130" s="2"/>
      <c r="I130" s="4"/>
      <c r="J130" s="5"/>
      <c r="K130" s="6"/>
    </row>
    <row r="131" spans="2:11" ht="12.75" customHeight="1">
      <c r="B131" s="1"/>
      <c r="C131" s="2"/>
      <c r="D131" s="2"/>
      <c r="E131" s="2"/>
      <c r="F131" s="2"/>
      <c r="G131" s="3"/>
      <c r="H131" s="2"/>
      <c r="I131" s="4"/>
      <c r="J131" s="5"/>
      <c r="K131" s="6"/>
    </row>
    <row r="132" spans="2:11" ht="12.75" customHeight="1">
      <c r="B132" s="1"/>
      <c r="C132" s="2"/>
      <c r="D132" s="2"/>
      <c r="E132" s="2"/>
      <c r="F132" s="2"/>
      <c r="G132" s="3"/>
      <c r="H132" s="2"/>
      <c r="I132" s="4"/>
      <c r="J132" s="5"/>
      <c r="K132" s="6"/>
    </row>
    <row r="133" spans="2:11" ht="12.75" customHeight="1">
      <c r="B133" s="1"/>
      <c r="C133" s="2"/>
      <c r="D133" s="2"/>
      <c r="E133" s="2"/>
      <c r="F133" s="2"/>
      <c r="G133" s="3"/>
      <c r="H133" s="2"/>
      <c r="I133" s="4"/>
      <c r="J133" s="5"/>
      <c r="K133" s="6"/>
    </row>
    <row r="134" spans="2:11" ht="12.75" customHeight="1">
      <c r="B134" s="1"/>
      <c r="C134" s="2"/>
      <c r="D134" s="2"/>
      <c r="E134" s="2"/>
      <c r="F134" s="2"/>
      <c r="G134" s="3"/>
      <c r="H134" s="2"/>
      <c r="I134" s="4"/>
      <c r="J134" s="5"/>
      <c r="K134" s="6"/>
    </row>
    <row r="135" spans="2:11" ht="12.75" customHeight="1">
      <c r="B135" s="1"/>
      <c r="C135" s="2"/>
      <c r="D135" s="2"/>
      <c r="E135" s="2"/>
      <c r="F135" s="2"/>
      <c r="G135" s="3"/>
      <c r="H135" s="2"/>
      <c r="I135" s="4"/>
      <c r="J135" s="5"/>
      <c r="K135" s="6"/>
    </row>
    <row r="136" spans="2:11" ht="12.75" customHeight="1">
      <c r="B136" s="1"/>
      <c r="C136" s="2"/>
      <c r="D136" s="2"/>
      <c r="E136" s="2"/>
      <c r="F136" s="2"/>
      <c r="G136" s="3"/>
      <c r="H136" s="2"/>
      <c r="I136" s="4"/>
      <c r="J136" s="5"/>
      <c r="K136" s="6"/>
    </row>
    <row r="137" spans="2:11" ht="12.75" customHeight="1">
      <c r="B137" s="1"/>
      <c r="C137" s="2"/>
      <c r="D137" s="2"/>
      <c r="E137" s="2"/>
      <c r="F137" s="2"/>
      <c r="G137" s="3"/>
      <c r="H137" s="2"/>
      <c r="I137" s="4"/>
      <c r="J137" s="5"/>
      <c r="K137" s="6"/>
    </row>
    <row r="138" spans="2:11" ht="12.75" customHeight="1">
      <c r="B138" s="1"/>
      <c r="C138" s="2"/>
      <c r="D138" s="2"/>
      <c r="E138" s="2"/>
      <c r="F138" s="2"/>
      <c r="G138" s="3"/>
      <c r="H138" s="2"/>
      <c r="I138" s="4"/>
      <c r="J138" s="5"/>
      <c r="K138" s="6"/>
    </row>
    <row r="139" spans="2:11" ht="12.75" customHeight="1">
      <c r="B139" s="1"/>
      <c r="C139" s="2"/>
      <c r="D139" s="2"/>
      <c r="E139" s="2"/>
      <c r="F139" s="2"/>
      <c r="G139" s="3"/>
      <c r="H139" s="2"/>
      <c r="I139" s="4"/>
      <c r="J139" s="5"/>
      <c r="K139" s="6"/>
    </row>
    <row r="140" spans="2:11" ht="12.75" customHeight="1">
      <c r="B140" s="1"/>
      <c r="C140" s="2"/>
      <c r="D140" s="2"/>
      <c r="E140" s="2"/>
      <c r="F140" s="2"/>
      <c r="G140" s="3"/>
      <c r="H140" s="2"/>
      <c r="I140" s="4"/>
      <c r="J140" s="5"/>
      <c r="K140" s="6"/>
    </row>
    <row r="141" spans="2:11" ht="12.75" customHeight="1">
      <c r="B141" s="1"/>
      <c r="C141" s="2"/>
      <c r="D141" s="2"/>
      <c r="E141" s="2"/>
      <c r="F141" s="2"/>
      <c r="G141" s="3"/>
      <c r="H141" s="2"/>
      <c r="I141" s="4"/>
      <c r="J141" s="5"/>
      <c r="K141" s="6"/>
    </row>
    <row r="142" spans="2:11" ht="12.75" customHeight="1">
      <c r="B142" s="1"/>
      <c r="C142" s="2"/>
      <c r="D142" s="2"/>
      <c r="E142" s="2"/>
      <c r="F142" s="2"/>
      <c r="G142" s="3"/>
      <c r="H142" s="2"/>
      <c r="I142" s="4"/>
      <c r="J142" s="5"/>
      <c r="K142" s="6"/>
    </row>
    <row r="143" spans="2:11" ht="12.75" customHeight="1">
      <c r="B143" s="1"/>
      <c r="C143" s="2"/>
      <c r="D143" s="2"/>
      <c r="E143" s="2"/>
      <c r="F143" s="2"/>
      <c r="G143" s="3"/>
      <c r="H143" s="2"/>
      <c r="I143" s="4"/>
      <c r="J143" s="5"/>
      <c r="K143" s="6"/>
    </row>
    <row r="144" spans="2:11" ht="12.75" customHeight="1">
      <c r="B144" s="1"/>
      <c r="C144" s="2"/>
      <c r="D144" s="2"/>
      <c r="E144" s="2"/>
      <c r="F144" s="2"/>
      <c r="G144" s="3"/>
      <c r="H144" s="2"/>
      <c r="I144" s="4"/>
      <c r="J144" s="5"/>
      <c r="K144" s="6"/>
    </row>
    <row r="145" spans="2:11" ht="12.75" customHeight="1">
      <c r="B145" s="1"/>
      <c r="C145" s="2"/>
      <c r="D145" s="2"/>
      <c r="E145" s="2"/>
      <c r="F145" s="2"/>
      <c r="G145" s="3"/>
      <c r="H145" s="2"/>
      <c r="I145" s="4"/>
      <c r="J145" s="5"/>
      <c r="K145" s="6"/>
    </row>
    <row r="146" spans="2:11" ht="12.75" customHeight="1">
      <c r="B146" s="1"/>
      <c r="C146" s="2"/>
      <c r="D146" s="2"/>
      <c r="E146" s="2"/>
      <c r="F146" s="2"/>
      <c r="G146" s="3"/>
      <c r="H146" s="2"/>
      <c r="I146" s="4"/>
      <c r="J146" s="5"/>
      <c r="K146" s="6"/>
    </row>
    <row r="147" spans="2:11" ht="12.75" customHeight="1">
      <c r="B147" s="1"/>
      <c r="C147" s="2"/>
      <c r="D147" s="2"/>
      <c r="E147" s="2"/>
      <c r="F147" s="2"/>
      <c r="G147" s="3"/>
      <c r="H147" s="2"/>
      <c r="I147" s="4"/>
      <c r="J147" s="5"/>
      <c r="K147" s="6"/>
    </row>
    <row r="148" spans="2:11" ht="12.75" customHeight="1">
      <c r="B148" s="1"/>
      <c r="C148" s="2"/>
      <c r="D148" s="2"/>
      <c r="E148" s="2"/>
      <c r="F148" s="2"/>
      <c r="G148" s="3"/>
      <c r="H148" s="2"/>
      <c r="I148" s="4"/>
      <c r="J148" s="5"/>
      <c r="K148" s="6"/>
    </row>
    <row r="149" spans="2:11" ht="12.75" customHeight="1">
      <c r="B149" s="1"/>
      <c r="C149" s="2"/>
      <c r="D149" s="2"/>
      <c r="E149" s="2"/>
      <c r="F149" s="2"/>
      <c r="G149" s="3"/>
      <c r="H149" s="2"/>
      <c r="I149" s="4"/>
      <c r="J149" s="5"/>
      <c r="K149" s="6"/>
    </row>
    <row r="150" spans="2:11" ht="12.75" customHeight="1">
      <c r="B150" s="1"/>
      <c r="C150" s="2"/>
      <c r="D150" s="2"/>
      <c r="E150" s="2"/>
      <c r="F150" s="2"/>
      <c r="G150" s="3"/>
      <c r="H150" s="2"/>
      <c r="I150" s="4"/>
      <c r="J150" s="5"/>
      <c r="K150" s="6"/>
    </row>
    <row r="151" spans="2:11" ht="12.75" customHeight="1">
      <c r="B151" s="1"/>
      <c r="C151" s="2"/>
      <c r="D151" s="2"/>
      <c r="E151" s="2"/>
      <c r="F151" s="2"/>
      <c r="G151" s="3"/>
      <c r="H151" s="2"/>
      <c r="I151" s="4"/>
      <c r="J151" s="5"/>
      <c r="K151" s="6"/>
    </row>
    <row r="152" spans="2:11" ht="12.75" customHeight="1">
      <c r="B152" s="1"/>
      <c r="C152" s="2"/>
      <c r="D152" s="2"/>
      <c r="E152" s="2"/>
      <c r="F152" s="2"/>
      <c r="G152" s="3"/>
      <c r="H152" s="2"/>
      <c r="I152" s="4"/>
      <c r="J152" s="5"/>
      <c r="K152" s="6"/>
    </row>
    <row r="153" spans="2:11" ht="12.75" customHeight="1">
      <c r="B153" s="1"/>
      <c r="C153" s="2"/>
      <c r="D153" s="2"/>
      <c r="E153" s="2"/>
      <c r="F153" s="2"/>
      <c r="G153" s="3"/>
      <c r="H153" s="2"/>
      <c r="I153" s="4"/>
      <c r="J153" s="5"/>
      <c r="K153" s="6"/>
    </row>
    <row r="154" spans="2:11" ht="12.75" customHeight="1">
      <c r="B154" s="1"/>
      <c r="C154" s="2"/>
      <c r="D154" s="2"/>
      <c r="E154" s="2"/>
      <c r="F154" s="2"/>
      <c r="G154" s="3"/>
      <c r="H154" s="2"/>
      <c r="I154" s="4"/>
      <c r="J154" s="5"/>
      <c r="K154" s="6"/>
    </row>
    <row r="155" spans="2:11" ht="12.75" customHeight="1">
      <c r="B155" s="1"/>
      <c r="C155" s="2"/>
      <c r="D155" s="2"/>
      <c r="E155" s="2"/>
      <c r="F155" s="2"/>
      <c r="G155" s="3"/>
      <c r="H155" s="2"/>
      <c r="I155" s="4"/>
      <c r="J155" s="5"/>
      <c r="K155" s="6"/>
    </row>
    <row r="156" spans="2:11" ht="12.75" customHeight="1">
      <c r="B156" s="1"/>
      <c r="C156" s="2"/>
      <c r="D156" s="2"/>
      <c r="E156" s="2"/>
      <c r="F156" s="2"/>
      <c r="G156" s="3"/>
      <c r="H156" s="2"/>
      <c r="I156" s="4"/>
      <c r="J156" s="5"/>
      <c r="K156" s="6"/>
    </row>
    <row r="157" spans="2:11" ht="12.75" customHeight="1">
      <c r="B157" s="1"/>
      <c r="C157" s="2"/>
      <c r="D157" s="2"/>
      <c r="E157" s="2"/>
      <c r="F157" s="2"/>
      <c r="G157" s="3"/>
      <c r="H157" s="2"/>
      <c r="I157" s="4"/>
      <c r="J157" s="5"/>
      <c r="K157" s="6"/>
    </row>
    <row r="158" spans="2:11" ht="12.75" customHeight="1">
      <c r="B158" s="1"/>
      <c r="C158" s="2"/>
      <c r="D158" s="2"/>
      <c r="E158" s="2"/>
      <c r="F158" s="2"/>
      <c r="G158" s="3"/>
      <c r="H158" s="2"/>
      <c r="I158" s="4"/>
      <c r="J158" s="5"/>
      <c r="K158" s="6"/>
    </row>
    <row r="159" spans="2:11" ht="12.75" customHeight="1">
      <c r="B159" s="1"/>
      <c r="C159" s="2"/>
      <c r="D159" s="2"/>
      <c r="E159" s="2"/>
      <c r="F159" s="2"/>
      <c r="G159" s="3"/>
      <c r="H159" s="2"/>
      <c r="I159" s="4"/>
      <c r="J159" s="5"/>
      <c r="K159" s="6"/>
    </row>
    <row r="160" spans="2:11" ht="12.75" customHeight="1">
      <c r="B160" s="1"/>
      <c r="C160" s="2"/>
      <c r="D160" s="2"/>
      <c r="E160" s="2"/>
      <c r="F160" s="2"/>
      <c r="G160" s="3"/>
      <c r="H160" s="2"/>
      <c r="I160" s="4"/>
      <c r="J160" s="5"/>
      <c r="K160" s="6"/>
    </row>
    <row r="161" spans="2:11" ht="12.75" customHeight="1">
      <c r="B161" s="1"/>
      <c r="C161" s="2"/>
      <c r="D161" s="2"/>
      <c r="E161" s="2"/>
      <c r="F161" s="2"/>
      <c r="G161" s="3"/>
      <c r="H161" s="2"/>
      <c r="I161" s="4"/>
      <c r="J161" s="5"/>
      <c r="K161" s="6"/>
    </row>
    <row r="162" spans="2:11" ht="12.75" customHeight="1">
      <c r="B162" s="1"/>
      <c r="C162" s="2"/>
      <c r="D162" s="2"/>
      <c r="E162" s="2"/>
      <c r="F162" s="2"/>
      <c r="G162" s="3"/>
      <c r="H162" s="2"/>
      <c r="I162" s="4"/>
      <c r="J162" s="5"/>
      <c r="K162" s="6"/>
    </row>
    <row r="163" spans="2:11" ht="12.75" customHeight="1">
      <c r="B163" s="1"/>
      <c r="C163" s="2"/>
      <c r="D163" s="2"/>
      <c r="E163" s="2"/>
      <c r="F163" s="2"/>
      <c r="G163" s="3"/>
      <c r="H163" s="2"/>
      <c r="I163" s="4"/>
      <c r="J163" s="5"/>
      <c r="K163" s="6"/>
    </row>
    <row r="164" spans="2:11" ht="12.75" customHeight="1">
      <c r="B164" s="1"/>
      <c r="C164" s="2"/>
      <c r="D164" s="2"/>
      <c r="E164" s="2"/>
      <c r="F164" s="2"/>
      <c r="G164" s="3"/>
      <c r="H164" s="2"/>
      <c r="I164" s="4"/>
      <c r="J164" s="5"/>
      <c r="K164" s="6"/>
    </row>
    <row r="165" spans="2:11" ht="12.75" customHeight="1">
      <c r="B165" s="1"/>
      <c r="C165" s="2"/>
      <c r="D165" s="2"/>
      <c r="E165" s="2"/>
      <c r="F165" s="2"/>
      <c r="G165" s="3"/>
      <c r="H165" s="2"/>
      <c r="I165" s="4"/>
      <c r="J165" s="5"/>
      <c r="K165" s="6"/>
    </row>
    <row r="166" spans="2:11" ht="12.75" customHeight="1">
      <c r="B166" s="1"/>
      <c r="C166" s="2"/>
      <c r="D166" s="2"/>
      <c r="E166" s="2"/>
      <c r="F166" s="2"/>
      <c r="G166" s="3"/>
      <c r="H166" s="2"/>
      <c r="I166" s="4"/>
      <c r="J166" s="5"/>
      <c r="K166" s="6"/>
    </row>
    <row r="167" spans="2:11" ht="12.75" customHeight="1">
      <c r="B167" s="1"/>
      <c r="C167" s="2"/>
      <c r="D167" s="2"/>
      <c r="E167" s="2"/>
      <c r="F167" s="2"/>
      <c r="G167" s="3"/>
      <c r="H167" s="2"/>
      <c r="I167" s="4"/>
      <c r="J167" s="5"/>
      <c r="K167" s="6"/>
    </row>
    <row r="168" spans="2:11" ht="12.75" customHeight="1">
      <c r="B168" s="1"/>
      <c r="C168" s="2"/>
      <c r="D168" s="2"/>
      <c r="E168" s="2"/>
      <c r="F168" s="2"/>
      <c r="G168" s="3"/>
      <c r="H168" s="2"/>
      <c r="I168" s="4"/>
      <c r="J168" s="5"/>
      <c r="K168" s="6"/>
    </row>
    <row r="169" spans="2:11" ht="12.75" customHeight="1">
      <c r="B169" s="1"/>
      <c r="C169" s="2"/>
      <c r="D169" s="2"/>
      <c r="E169" s="2"/>
      <c r="F169" s="2"/>
      <c r="G169" s="3"/>
      <c r="H169" s="2"/>
      <c r="I169" s="4"/>
      <c r="J169" s="5"/>
      <c r="K169" s="6"/>
    </row>
    <row r="170" spans="2:11" ht="12.75" customHeight="1">
      <c r="B170" s="1"/>
      <c r="C170" s="2"/>
      <c r="D170" s="2"/>
      <c r="E170" s="2"/>
      <c r="F170" s="2"/>
      <c r="G170" s="3"/>
      <c r="H170" s="2"/>
      <c r="I170" s="4"/>
      <c r="J170" s="5"/>
      <c r="K170" s="6"/>
    </row>
    <row r="171" spans="2:11" ht="12.75" customHeight="1">
      <c r="B171" s="1"/>
      <c r="C171" s="2"/>
      <c r="D171" s="2"/>
      <c r="E171" s="2"/>
      <c r="F171" s="2"/>
      <c r="G171" s="3"/>
      <c r="H171" s="2"/>
      <c r="I171" s="4"/>
      <c r="J171" s="5"/>
      <c r="K171" s="6"/>
    </row>
    <row r="172" spans="2:11" ht="12.75" customHeight="1">
      <c r="B172" s="1"/>
      <c r="C172" s="2"/>
      <c r="D172" s="2"/>
      <c r="E172" s="2"/>
      <c r="F172" s="2"/>
      <c r="G172" s="3"/>
      <c r="H172" s="2"/>
      <c r="I172" s="4"/>
      <c r="J172" s="5"/>
      <c r="K172" s="6"/>
    </row>
    <row r="173" spans="2:11" ht="12.75" customHeight="1">
      <c r="B173" s="1"/>
      <c r="C173" s="2"/>
      <c r="D173" s="2"/>
      <c r="E173" s="2"/>
      <c r="F173" s="2"/>
      <c r="G173" s="3"/>
      <c r="H173" s="2"/>
      <c r="I173" s="4"/>
      <c r="J173" s="5"/>
      <c r="K173" s="6"/>
    </row>
    <row r="174" spans="2:11" ht="12.75" customHeight="1">
      <c r="B174" s="1"/>
      <c r="C174" s="2"/>
      <c r="D174" s="2"/>
      <c r="E174" s="2"/>
      <c r="F174" s="2"/>
      <c r="G174" s="3"/>
      <c r="H174" s="2"/>
      <c r="I174" s="4"/>
      <c r="J174" s="5"/>
      <c r="K174" s="6"/>
    </row>
    <row r="175" spans="2:11" ht="12.75" customHeight="1">
      <c r="B175" s="1"/>
      <c r="C175" s="2"/>
      <c r="D175" s="2"/>
      <c r="E175" s="2"/>
      <c r="F175" s="2"/>
      <c r="G175" s="3"/>
      <c r="H175" s="2"/>
      <c r="I175" s="4"/>
      <c r="J175" s="5"/>
      <c r="K175" s="6"/>
    </row>
    <row r="176" spans="2:11" ht="12.75" customHeight="1">
      <c r="B176" s="1"/>
      <c r="C176" s="2"/>
      <c r="D176" s="2"/>
      <c r="E176" s="2"/>
      <c r="F176" s="2"/>
      <c r="G176" s="3"/>
      <c r="H176" s="2"/>
      <c r="I176" s="4"/>
      <c r="J176" s="5"/>
      <c r="K176" s="6"/>
    </row>
    <row r="177" spans="2:11" ht="12.75" customHeight="1">
      <c r="B177" s="1"/>
      <c r="C177" s="2"/>
      <c r="D177" s="2"/>
      <c r="E177" s="2"/>
      <c r="F177" s="2"/>
      <c r="G177" s="3"/>
      <c r="H177" s="2"/>
      <c r="I177" s="4"/>
      <c r="J177" s="5"/>
      <c r="K177" s="6"/>
    </row>
    <row r="178" spans="2:11" ht="12.75" customHeight="1">
      <c r="B178" s="1"/>
      <c r="C178" s="2"/>
      <c r="D178" s="2"/>
      <c r="E178" s="2"/>
      <c r="F178" s="2"/>
      <c r="G178" s="3"/>
      <c r="H178" s="2"/>
      <c r="I178" s="4"/>
      <c r="J178" s="5"/>
      <c r="K178" s="6"/>
    </row>
    <row r="179" spans="2:11" ht="12.75" customHeight="1">
      <c r="B179" s="1"/>
      <c r="C179" s="2"/>
      <c r="D179" s="2"/>
      <c r="E179" s="2"/>
      <c r="F179" s="2"/>
      <c r="G179" s="3"/>
      <c r="H179" s="2"/>
      <c r="I179" s="4"/>
      <c r="J179" s="5"/>
      <c r="K179" s="6"/>
    </row>
    <row r="180" spans="2:11" ht="12.75" customHeight="1">
      <c r="B180" s="1"/>
      <c r="C180" s="2"/>
      <c r="D180" s="2"/>
      <c r="E180" s="2"/>
      <c r="F180" s="2"/>
      <c r="G180" s="3"/>
      <c r="H180" s="2"/>
      <c r="I180" s="4"/>
      <c r="J180" s="5"/>
      <c r="K180" s="6"/>
    </row>
    <row r="181" spans="2:11" ht="12.75" customHeight="1">
      <c r="B181" s="1"/>
      <c r="C181" s="2"/>
      <c r="D181" s="2"/>
      <c r="E181" s="2"/>
      <c r="F181" s="2"/>
      <c r="G181" s="3"/>
      <c r="H181" s="2"/>
      <c r="I181" s="4"/>
      <c r="J181" s="5"/>
      <c r="K181" s="6"/>
    </row>
    <row r="182" spans="2:11" ht="12.75" customHeight="1">
      <c r="B182" s="1"/>
      <c r="C182" s="2"/>
      <c r="D182" s="2"/>
      <c r="E182" s="2"/>
      <c r="F182" s="2"/>
      <c r="G182" s="3"/>
      <c r="H182" s="2"/>
      <c r="I182" s="4"/>
      <c r="J182" s="5"/>
      <c r="K182" s="6"/>
    </row>
    <row r="183" spans="2:11" ht="12.75" customHeight="1">
      <c r="B183" s="1"/>
      <c r="C183" s="2"/>
      <c r="D183" s="2"/>
      <c r="E183" s="2"/>
      <c r="F183" s="2"/>
      <c r="G183" s="3"/>
      <c r="H183" s="2"/>
      <c r="I183" s="4"/>
      <c r="J183" s="5"/>
      <c r="K183" s="6"/>
    </row>
    <row r="184" spans="2:11" ht="12.75" customHeight="1">
      <c r="B184" s="1"/>
      <c r="C184" s="2"/>
      <c r="D184" s="2"/>
      <c r="E184" s="2"/>
      <c r="F184" s="2"/>
      <c r="G184" s="3"/>
      <c r="H184" s="2"/>
      <c r="I184" s="4"/>
      <c r="J184" s="5"/>
      <c r="K184" s="6"/>
    </row>
    <row r="185" spans="2:11" ht="12.75" customHeight="1">
      <c r="B185" s="1"/>
      <c r="C185" s="2"/>
      <c r="D185" s="2"/>
      <c r="E185" s="2"/>
      <c r="F185" s="2"/>
      <c r="G185" s="3"/>
      <c r="H185" s="2"/>
      <c r="I185" s="4"/>
      <c r="J185" s="5"/>
      <c r="K185" s="6"/>
    </row>
    <row r="186" spans="2:11" ht="12.75" customHeight="1">
      <c r="B186" s="1"/>
      <c r="C186" s="2"/>
      <c r="D186" s="2"/>
      <c r="E186" s="2"/>
      <c r="F186" s="2"/>
      <c r="G186" s="3"/>
      <c r="H186" s="2"/>
      <c r="I186" s="4"/>
      <c r="J186" s="5"/>
      <c r="K186" s="6"/>
    </row>
    <row r="187" spans="2:11" ht="12.75" customHeight="1">
      <c r="B187" s="1"/>
      <c r="C187" s="2"/>
      <c r="D187" s="2"/>
      <c r="E187" s="2"/>
      <c r="F187" s="2"/>
      <c r="G187" s="3"/>
      <c r="H187" s="2"/>
      <c r="I187" s="4"/>
      <c r="J187" s="5"/>
      <c r="K187" s="6"/>
    </row>
    <row r="188" spans="2:11" ht="12.75" customHeight="1">
      <c r="B188" s="1"/>
      <c r="C188" s="2"/>
      <c r="D188" s="2"/>
      <c r="E188" s="2"/>
      <c r="F188" s="2"/>
      <c r="G188" s="3"/>
      <c r="H188" s="2"/>
      <c r="I188" s="4"/>
      <c r="J188" s="5"/>
      <c r="K188" s="6"/>
    </row>
    <row r="189" spans="2:11" ht="12.75" customHeight="1">
      <c r="B189" s="1"/>
      <c r="C189" s="2"/>
      <c r="D189" s="2"/>
      <c r="E189" s="2"/>
      <c r="F189" s="2"/>
      <c r="G189" s="3"/>
      <c r="H189" s="2"/>
      <c r="I189" s="4"/>
      <c r="J189" s="5"/>
      <c r="K189" s="6"/>
    </row>
    <row r="190" spans="2:11" ht="12.75" customHeight="1">
      <c r="B190" s="1"/>
      <c r="C190" s="2"/>
      <c r="D190" s="2"/>
      <c r="E190" s="2"/>
      <c r="F190" s="2"/>
      <c r="G190" s="3"/>
      <c r="H190" s="2"/>
      <c r="I190" s="4"/>
      <c r="J190" s="5"/>
      <c r="K190" s="6"/>
    </row>
    <row r="191" spans="2:11" ht="12.75" customHeight="1">
      <c r="B191" s="1"/>
      <c r="C191" s="2"/>
      <c r="D191" s="2"/>
      <c r="E191" s="2"/>
      <c r="F191" s="2"/>
      <c r="G191" s="3"/>
      <c r="H191" s="2"/>
      <c r="I191" s="4"/>
      <c r="J191" s="5"/>
      <c r="K191" s="6"/>
    </row>
    <row r="192" spans="2:11" ht="12.75" customHeight="1">
      <c r="B192" s="1"/>
      <c r="C192" s="2"/>
      <c r="D192" s="2"/>
      <c r="E192" s="2"/>
      <c r="F192" s="2"/>
      <c r="G192" s="3"/>
      <c r="H192" s="2"/>
      <c r="I192" s="4"/>
      <c r="J192" s="5"/>
      <c r="K192" s="6"/>
    </row>
    <row r="193" spans="2:11" ht="12.75" customHeight="1">
      <c r="B193" s="1"/>
      <c r="C193" s="2"/>
      <c r="D193" s="2"/>
      <c r="E193" s="2"/>
      <c r="F193" s="2"/>
      <c r="G193" s="3"/>
      <c r="H193" s="2"/>
      <c r="I193" s="4"/>
      <c r="J193" s="5"/>
      <c r="K193" s="6"/>
    </row>
    <row r="194" spans="2:11" ht="12.75" customHeight="1">
      <c r="B194" s="1"/>
      <c r="C194" s="2"/>
      <c r="D194" s="2"/>
      <c r="E194" s="2"/>
      <c r="F194" s="2"/>
      <c r="G194" s="3"/>
      <c r="H194" s="2"/>
      <c r="I194" s="4"/>
      <c r="J194" s="5"/>
      <c r="K194" s="6"/>
    </row>
    <row r="195" spans="2:11" ht="12.75" customHeight="1">
      <c r="B195" s="1"/>
      <c r="C195" s="2"/>
      <c r="D195" s="2"/>
      <c r="E195" s="2"/>
      <c r="F195" s="2"/>
      <c r="G195" s="3"/>
      <c r="H195" s="2"/>
      <c r="I195" s="4"/>
      <c r="J195" s="5"/>
      <c r="K195" s="6"/>
    </row>
    <row r="196" spans="2:11" ht="12.75" customHeight="1">
      <c r="B196" s="1"/>
      <c r="C196" s="2"/>
      <c r="D196" s="2"/>
      <c r="E196" s="2"/>
      <c r="F196" s="2"/>
      <c r="G196" s="3"/>
      <c r="H196" s="2"/>
      <c r="I196" s="4"/>
      <c r="J196" s="5"/>
      <c r="K196" s="6"/>
    </row>
    <row r="197" spans="2:11" ht="12.75" customHeight="1">
      <c r="B197" s="1"/>
      <c r="C197" s="2"/>
      <c r="D197" s="2"/>
      <c r="E197" s="2"/>
      <c r="F197" s="2"/>
      <c r="G197" s="3"/>
      <c r="H197" s="2"/>
      <c r="I197" s="4"/>
      <c r="J197" s="5"/>
      <c r="K197" s="6"/>
    </row>
    <row r="198" spans="2:11" ht="12.75" customHeight="1">
      <c r="B198" s="1"/>
      <c r="C198" s="2"/>
      <c r="D198" s="2"/>
      <c r="E198" s="2"/>
      <c r="F198" s="2"/>
      <c r="G198" s="3"/>
      <c r="H198" s="2"/>
      <c r="I198" s="4"/>
      <c r="J198" s="5"/>
      <c r="K198" s="6"/>
    </row>
    <row r="199" spans="2:11" ht="12.75" customHeight="1">
      <c r="B199" s="1"/>
      <c r="C199" s="2"/>
      <c r="D199" s="2"/>
      <c r="E199" s="2"/>
      <c r="F199" s="2"/>
      <c r="G199" s="3"/>
      <c r="H199" s="2"/>
      <c r="I199" s="4"/>
      <c r="J199" s="5"/>
      <c r="K199" s="6"/>
    </row>
    <row r="200" spans="2:11" ht="12.75" customHeight="1">
      <c r="B200" s="1"/>
      <c r="C200" s="2"/>
      <c r="D200" s="2"/>
      <c r="E200" s="2"/>
      <c r="F200" s="2"/>
      <c r="G200" s="3"/>
      <c r="H200" s="2"/>
      <c r="I200" s="4"/>
      <c r="J200" s="5"/>
      <c r="K200" s="6"/>
    </row>
    <row r="201" spans="2:11" ht="12.75" customHeight="1">
      <c r="B201" s="1"/>
      <c r="C201" s="2"/>
      <c r="D201" s="2"/>
      <c r="E201" s="2"/>
      <c r="F201" s="2"/>
      <c r="G201" s="3"/>
      <c r="H201" s="2"/>
      <c r="I201" s="4"/>
      <c r="J201" s="5"/>
      <c r="K201" s="6"/>
    </row>
    <row r="202" spans="2:11" ht="12.75" customHeight="1">
      <c r="B202" s="1"/>
      <c r="C202" s="2"/>
      <c r="D202" s="2"/>
      <c r="E202" s="2"/>
      <c r="F202" s="2"/>
      <c r="G202" s="3"/>
      <c r="H202" s="2"/>
      <c r="I202" s="4"/>
      <c r="J202" s="5"/>
      <c r="K202" s="6"/>
    </row>
    <row r="203" spans="2:11" ht="12.75" customHeight="1">
      <c r="B203" s="1"/>
      <c r="C203" s="2"/>
      <c r="D203" s="2"/>
      <c r="E203" s="2"/>
      <c r="F203" s="2"/>
      <c r="G203" s="3"/>
      <c r="H203" s="2"/>
      <c r="I203" s="4"/>
      <c r="J203" s="5"/>
      <c r="K203" s="6"/>
    </row>
    <row r="204" spans="2:11" ht="12.75" customHeight="1">
      <c r="B204" s="1"/>
      <c r="C204" s="2"/>
      <c r="D204" s="2"/>
      <c r="E204" s="2"/>
      <c r="F204" s="2"/>
      <c r="G204" s="3"/>
      <c r="H204" s="2"/>
      <c r="I204" s="4"/>
      <c r="J204" s="5"/>
      <c r="K204" s="6"/>
    </row>
    <row r="205" spans="2:11" ht="12.75" customHeight="1">
      <c r="B205" s="1"/>
      <c r="C205" s="2"/>
      <c r="D205" s="2"/>
      <c r="E205" s="2"/>
      <c r="F205" s="2"/>
      <c r="G205" s="3"/>
      <c r="H205" s="2"/>
      <c r="I205" s="4"/>
      <c r="J205" s="5"/>
      <c r="K205" s="6"/>
    </row>
    <row r="206" spans="2:11" ht="12.75" customHeight="1">
      <c r="B206" s="1"/>
      <c r="C206" s="2"/>
      <c r="D206" s="2"/>
      <c r="E206" s="2"/>
      <c r="F206" s="2"/>
      <c r="G206" s="3"/>
      <c r="H206" s="2"/>
      <c r="I206" s="4"/>
      <c r="J206" s="5"/>
      <c r="K206" s="6"/>
    </row>
    <row r="207" spans="2:11" ht="12.75" customHeight="1">
      <c r="B207" s="1"/>
      <c r="C207" s="2"/>
      <c r="D207" s="2"/>
      <c r="E207" s="2"/>
      <c r="F207" s="2"/>
      <c r="G207" s="3"/>
      <c r="H207" s="2"/>
      <c r="I207" s="4"/>
      <c r="J207" s="5"/>
      <c r="K207" s="6"/>
    </row>
    <row r="208" spans="2:11" ht="12.75" customHeight="1">
      <c r="B208" s="1"/>
      <c r="C208" s="2"/>
      <c r="D208" s="2"/>
      <c r="E208" s="2"/>
      <c r="F208" s="2"/>
      <c r="G208" s="3"/>
      <c r="H208" s="2"/>
      <c r="I208" s="4"/>
      <c r="J208" s="5"/>
      <c r="K208" s="6"/>
    </row>
    <row r="209" spans="2:11" ht="12.75" customHeight="1">
      <c r="B209" s="1"/>
      <c r="C209" s="2"/>
      <c r="D209" s="2"/>
      <c r="E209" s="2"/>
      <c r="F209" s="2"/>
      <c r="G209" s="3"/>
      <c r="H209" s="2"/>
      <c r="I209" s="4"/>
      <c r="J209" s="5"/>
      <c r="K209" s="6"/>
    </row>
    <row r="210" spans="2:11" ht="12.75" customHeight="1">
      <c r="B210" s="1"/>
      <c r="C210" s="2"/>
      <c r="D210" s="2"/>
      <c r="E210" s="2"/>
      <c r="F210" s="2"/>
      <c r="G210" s="3"/>
      <c r="H210" s="2"/>
      <c r="I210" s="4"/>
      <c r="J210" s="5"/>
      <c r="K210" s="6"/>
    </row>
    <row r="211" spans="2:11" ht="12.75" customHeight="1">
      <c r="B211" s="1"/>
      <c r="C211" s="2"/>
      <c r="D211" s="2"/>
      <c r="E211" s="2"/>
      <c r="F211" s="2"/>
      <c r="G211" s="3"/>
      <c r="H211" s="2"/>
      <c r="I211" s="4"/>
      <c r="J211" s="5"/>
      <c r="K211" s="6"/>
    </row>
    <row r="212" spans="2:11" ht="12.75" customHeight="1">
      <c r="B212" s="1"/>
      <c r="C212" s="2"/>
      <c r="D212" s="2"/>
      <c r="E212" s="2"/>
      <c r="F212" s="2"/>
      <c r="G212" s="3"/>
      <c r="H212" s="2"/>
      <c r="I212" s="4"/>
      <c r="J212" s="5"/>
      <c r="K212" s="6"/>
    </row>
    <row r="213" spans="2:11" ht="12.75" customHeight="1">
      <c r="B213" s="1"/>
      <c r="C213" s="2"/>
      <c r="D213" s="2"/>
      <c r="E213" s="2"/>
      <c r="F213" s="2"/>
      <c r="G213" s="3"/>
      <c r="H213" s="2"/>
      <c r="I213" s="4"/>
      <c r="J213" s="5"/>
      <c r="K213" s="6"/>
    </row>
    <row r="214" spans="2:11" ht="12.75" customHeight="1">
      <c r="B214" s="1"/>
      <c r="C214" s="2"/>
      <c r="D214" s="2"/>
      <c r="E214" s="2"/>
      <c r="F214" s="2"/>
      <c r="G214" s="3"/>
      <c r="H214" s="2"/>
      <c r="I214" s="4"/>
      <c r="J214" s="5"/>
      <c r="K214" s="6"/>
    </row>
    <row r="215" spans="2:11" ht="12.75" customHeight="1">
      <c r="B215" s="1"/>
      <c r="C215" s="2"/>
      <c r="D215" s="2"/>
      <c r="E215" s="2"/>
      <c r="F215" s="2"/>
      <c r="G215" s="3"/>
      <c r="H215" s="2"/>
      <c r="I215" s="4"/>
      <c r="J215" s="5"/>
      <c r="K215" s="6"/>
    </row>
    <row r="216" spans="2:11" ht="12.75" customHeight="1">
      <c r="B216" s="1"/>
      <c r="C216" s="2"/>
      <c r="D216" s="2"/>
      <c r="E216" s="2"/>
      <c r="F216" s="2"/>
      <c r="G216" s="3"/>
      <c r="H216" s="2"/>
      <c r="I216" s="4"/>
      <c r="J216" s="5"/>
      <c r="K216" s="6"/>
    </row>
    <row r="217" spans="2:11" ht="12.75" customHeight="1">
      <c r="B217" s="1"/>
      <c r="C217" s="2"/>
      <c r="D217" s="2"/>
      <c r="E217" s="2"/>
      <c r="F217" s="2"/>
      <c r="G217" s="3"/>
      <c r="H217" s="2"/>
      <c r="I217" s="4"/>
      <c r="J217" s="5"/>
      <c r="K217" s="6"/>
    </row>
    <row r="218" spans="2:11" ht="12.75" customHeight="1">
      <c r="B218" s="1"/>
      <c r="C218" s="2"/>
      <c r="D218" s="2"/>
      <c r="E218" s="2"/>
      <c r="F218" s="2"/>
      <c r="G218" s="3"/>
      <c r="H218" s="2"/>
      <c r="I218" s="4"/>
      <c r="J218" s="5"/>
      <c r="K218" s="6"/>
    </row>
    <row r="219" spans="2:11" ht="12.75" customHeight="1">
      <c r="B219" s="1"/>
      <c r="C219" s="2"/>
      <c r="D219" s="2"/>
      <c r="E219" s="2"/>
      <c r="F219" s="2"/>
      <c r="G219" s="3"/>
      <c r="H219" s="2"/>
      <c r="I219" s="4"/>
      <c r="J219" s="5"/>
      <c r="K219" s="6"/>
    </row>
    <row r="220" spans="2:11" ht="12.75" customHeight="1">
      <c r="B220" s="1"/>
      <c r="C220" s="2"/>
      <c r="D220" s="2"/>
      <c r="E220" s="2"/>
      <c r="F220" s="2"/>
      <c r="G220" s="3"/>
      <c r="H220" s="2"/>
      <c r="I220" s="4"/>
      <c r="J220" s="5"/>
      <c r="K220" s="6"/>
    </row>
    <row r="221" spans="2:11" ht="12.75" customHeight="1">
      <c r="B221" s="1"/>
      <c r="C221" s="2"/>
      <c r="D221" s="2"/>
      <c r="E221" s="2"/>
      <c r="F221" s="2"/>
      <c r="G221" s="3"/>
      <c r="H221" s="2"/>
      <c r="I221" s="4"/>
      <c r="J221" s="5"/>
      <c r="K221" s="6"/>
    </row>
    <row r="222" spans="2:11" ht="12.75" customHeight="1">
      <c r="B222" s="1"/>
      <c r="C222" s="2"/>
      <c r="D222" s="2"/>
      <c r="E222" s="2"/>
      <c r="F222" s="2"/>
      <c r="G222" s="3"/>
      <c r="H222" s="2"/>
      <c r="I222" s="4"/>
      <c r="J222" s="5"/>
      <c r="K222" s="6"/>
    </row>
    <row r="223" spans="2:11" ht="12.75" customHeight="1">
      <c r="B223" s="1"/>
      <c r="C223" s="2"/>
      <c r="D223" s="2"/>
      <c r="E223" s="2"/>
      <c r="F223" s="2"/>
      <c r="G223" s="3"/>
      <c r="H223" s="2"/>
      <c r="I223" s="4"/>
      <c r="J223" s="5"/>
      <c r="K223" s="6"/>
    </row>
    <row r="224" spans="2:11" ht="12.75" customHeight="1">
      <c r="B224" s="1"/>
      <c r="C224" s="2"/>
      <c r="D224" s="2"/>
      <c r="E224" s="2"/>
      <c r="F224" s="2"/>
      <c r="G224" s="3"/>
      <c r="H224" s="2"/>
      <c r="I224" s="4"/>
      <c r="J224" s="5"/>
      <c r="K224" s="6"/>
    </row>
    <row r="225" spans="2:11" ht="12.75" customHeight="1">
      <c r="B225" s="1"/>
      <c r="C225" s="2"/>
      <c r="D225" s="2"/>
      <c r="E225" s="2"/>
      <c r="F225" s="2"/>
      <c r="G225" s="3"/>
      <c r="H225" s="2"/>
      <c r="I225" s="4"/>
      <c r="J225" s="5"/>
      <c r="K225" s="6"/>
    </row>
    <row r="226" spans="2:11" ht="12.75" customHeight="1">
      <c r="B226" s="1"/>
      <c r="C226" s="2"/>
      <c r="D226" s="2"/>
      <c r="E226" s="2"/>
      <c r="F226" s="2"/>
      <c r="G226" s="3"/>
      <c r="H226" s="2"/>
      <c r="I226" s="4"/>
      <c r="J226" s="5"/>
      <c r="K226" s="6"/>
    </row>
    <row r="227" spans="2:11" ht="12.75" customHeight="1">
      <c r="B227" s="1"/>
      <c r="C227" s="2"/>
      <c r="D227" s="2"/>
      <c r="E227" s="2"/>
      <c r="F227" s="2"/>
      <c r="G227" s="3"/>
      <c r="H227" s="2"/>
      <c r="I227" s="4"/>
      <c r="J227" s="5"/>
      <c r="K227" s="6"/>
    </row>
    <row r="228" spans="2:11" ht="12.75" customHeight="1">
      <c r="B228" s="1"/>
      <c r="C228" s="2"/>
      <c r="D228" s="2"/>
      <c r="E228" s="2"/>
      <c r="F228" s="2"/>
      <c r="G228" s="3"/>
      <c r="H228" s="2"/>
      <c r="I228" s="4"/>
      <c r="J228" s="5"/>
      <c r="K228" s="6"/>
    </row>
    <row r="229" spans="2:11" ht="12.75" customHeight="1">
      <c r="B229" s="1"/>
      <c r="C229" s="2"/>
      <c r="D229" s="2"/>
      <c r="E229" s="2"/>
      <c r="F229" s="2"/>
      <c r="G229" s="3"/>
      <c r="H229" s="2"/>
      <c r="I229" s="4"/>
      <c r="J229" s="5"/>
      <c r="K229" s="6"/>
    </row>
    <row r="230" spans="2:11" ht="12.75" customHeight="1">
      <c r="B230" s="1"/>
      <c r="C230" s="2"/>
      <c r="D230" s="2"/>
      <c r="E230" s="2"/>
      <c r="F230" s="2"/>
      <c r="G230" s="3"/>
      <c r="H230" s="2"/>
      <c r="I230" s="4"/>
      <c r="J230" s="5"/>
      <c r="K230" s="6"/>
    </row>
    <row r="231" spans="2:11" ht="12.75" customHeight="1">
      <c r="B231" s="1"/>
      <c r="C231" s="2"/>
      <c r="D231" s="2"/>
      <c r="E231" s="2"/>
      <c r="F231" s="2"/>
      <c r="G231" s="3"/>
      <c r="H231" s="2"/>
      <c r="I231" s="4"/>
      <c r="J231" s="5"/>
      <c r="K231" s="6"/>
    </row>
    <row r="232" spans="2:11" ht="12.75" customHeight="1">
      <c r="B232" s="1"/>
      <c r="C232" s="2"/>
      <c r="D232" s="2"/>
      <c r="E232" s="2"/>
      <c r="F232" s="2"/>
      <c r="G232" s="3"/>
      <c r="H232" s="2"/>
      <c r="I232" s="4"/>
      <c r="J232" s="5"/>
      <c r="K232" s="6"/>
    </row>
    <row r="233" spans="2:11" ht="12.75" customHeight="1">
      <c r="B233" s="1"/>
      <c r="C233" s="2"/>
      <c r="D233" s="2"/>
      <c r="E233" s="2"/>
      <c r="F233" s="2"/>
      <c r="G233" s="3"/>
      <c r="H233" s="2"/>
      <c r="I233" s="4"/>
      <c r="J233" s="5"/>
      <c r="K233" s="6"/>
    </row>
    <row r="234" spans="2:11" ht="12.75" customHeight="1">
      <c r="B234" s="1"/>
      <c r="C234" s="2"/>
      <c r="D234" s="2"/>
      <c r="E234" s="2"/>
      <c r="F234" s="2"/>
      <c r="G234" s="3"/>
      <c r="H234" s="2"/>
      <c r="I234" s="4"/>
      <c r="J234" s="5"/>
      <c r="K234" s="6"/>
    </row>
    <row r="235" spans="2:11" ht="12.75" customHeight="1">
      <c r="B235" s="1"/>
      <c r="C235" s="2"/>
      <c r="D235" s="2"/>
      <c r="E235" s="2"/>
      <c r="F235" s="2"/>
      <c r="G235" s="3"/>
      <c r="H235" s="2"/>
      <c r="I235" s="4"/>
      <c r="J235" s="5"/>
      <c r="K235" s="6"/>
    </row>
    <row r="236" spans="2:11" ht="12.75" customHeight="1">
      <c r="B236" s="1"/>
      <c r="C236" s="2"/>
      <c r="D236" s="2"/>
      <c r="E236" s="2"/>
      <c r="F236" s="2"/>
      <c r="G236" s="3"/>
      <c r="H236" s="2"/>
      <c r="I236" s="4"/>
      <c r="J236" s="5"/>
      <c r="K236" s="6"/>
    </row>
    <row r="237" spans="2:11" ht="12.75" customHeight="1">
      <c r="B237" s="1"/>
      <c r="C237" s="2"/>
      <c r="D237" s="2"/>
      <c r="E237" s="2"/>
      <c r="F237" s="2"/>
      <c r="G237" s="3"/>
      <c r="H237" s="2"/>
      <c r="I237" s="4"/>
      <c r="J237" s="5"/>
      <c r="K237" s="6"/>
    </row>
    <row r="238" spans="2:11" ht="12.75" customHeight="1">
      <c r="B238" s="1"/>
      <c r="C238" s="2"/>
      <c r="D238" s="2"/>
      <c r="E238" s="2"/>
      <c r="F238" s="2"/>
      <c r="G238" s="3"/>
      <c r="H238" s="2"/>
      <c r="I238" s="4"/>
      <c r="J238" s="5"/>
      <c r="K238" s="6"/>
    </row>
    <row r="239" spans="2:11" ht="12.75" customHeight="1">
      <c r="B239" s="1"/>
      <c r="C239" s="2"/>
      <c r="D239" s="2"/>
      <c r="E239" s="2"/>
      <c r="F239" s="2"/>
      <c r="G239" s="3"/>
      <c r="H239" s="2"/>
      <c r="I239" s="4"/>
      <c r="J239" s="5"/>
      <c r="K239" s="6"/>
    </row>
    <row r="240" spans="2:11" ht="12.75" customHeight="1">
      <c r="B240" s="1"/>
      <c r="C240" s="2"/>
      <c r="D240" s="2"/>
      <c r="E240" s="2"/>
      <c r="F240" s="2"/>
      <c r="G240" s="3"/>
      <c r="H240" s="2"/>
      <c r="I240" s="4"/>
      <c r="J240" s="5"/>
      <c r="K240" s="6"/>
    </row>
    <row r="241" spans="2:11" ht="12.75" customHeight="1">
      <c r="B241" s="1"/>
      <c r="C241" s="2"/>
      <c r="D241" s="2"/>
      <c r="E241" s="2"/>
      <c r="F241" s="2"/>
      <c r="G241" s="3"/>
      <c r="H241" s="2"/>
      <c r="I241" s="4"/>
      <c r="J241" s="5"/>
      <c r="K241" s="6"/>
    </row>
    <row r="242" spans="2:11" ht="12.75" customHeight="1">
      <c r="B242" s="1"/>
      <c r="C242" s="2"/>
      <c r="D242" s="2"/>
      <c r="E242" s="2"/>
      <c r="F242" s="2"/>
      <c r="G242" s="3"/>
      <c r="H242" s="2"/>
      <c r="I242" s="4"/>
      <c r="J242" s="5"/>
      <c r="K242" s="6"/>
    </row>
    <row r="243" spans="2:11" ht="12.75" customHeight="1">
      <c r="B243" s="1"/>
      <c r="C243" s="2"/>
      <c r="D243" s="2"/>
      <c r="E243" s="2"/>
      <c r="F243" s="2"/>
      <c r="G243" s="3"/>
      <c r="H243" s="2"/>
      <c r="I243" s="4"/>
      <c r="J243" s="5"/>
      <c r="K243" s="6"/>
    </row>
    <row r="244" spans="2:11" ht="12.75" customHeight="1">
      <c r="B244" s="1"/>
      <c r="C244" s="2"/>
      <c r="D244" s="2"/>
      <c r="E244" s="2"/>
      <c r="F244" s="2"/>
      <c r="G244" s="3"/>
      <c r="H244" s="2"/>
      <c r="I244" s="4"/>
      <c r="J244" s="5"/>
      <c r="K244" s="6"/>
    </row>
    <row r="245" spans="2:11" ht="12.75" customHeight="1">
      <c r="B245" s="1"/>
      <c r="C245" s="2"/>
      <c r="D245" s="2"/>
      <c r="E245" s="2"/>
      <c r="F245" s="2"/>
      <c r="G245" s="3"/>
      <c r="H245" s="2"/>
      <c r="I245" s="4"/>
      <c r="J245" s="5"/>
      <c r="K245" s="6"/>
    </row>
    <row r="246" spans="2:11" ht="12.75" customHeight="1">
      <c r="B246" s="1"/>
      <c r="C246" s="2"/>
      <c r="D246" s="2"/>
      <c r="E246" s="2"/>
      <c r="F246" s="2"/>
      <c r="G246" s="3"/>
      <c r="H246" s="2"/>
      <c r="I246" s="4"/>
      <c r="J246" s="5"/>
      <c r="K246" s="6"/>
    </row>
    <row r="247" spans="2:11" ht="12.75" customHeight="1">
      <c r="B247" s="1"/>
      <c r="C247" s="2"/>
      <c r="D247" s="2"/>
      <c r="E247" s="2"/>
      <c r="F247" s="2"/>
      <c r="G247" s="3"/>
      <c r="H247" s="2"/>
      <c r="I247" s="4"/>
      <c r="J247" s="5"/>
      <c r="K247" s="6"/>
    </row>
    <row r="248" spans="2:11" ht="12.75" customHeight="1">
      <c r="B248" s="1"/>
      <c r="C248" s="2"/>
      <c r="D248" s="2"/>
      <c r="E248" s="2"/>
      <c r="F248" s="2"/>
      <c r="G248" s="3"/>
      <c r="H248" s="2"/>
      <c r="I248" s="4"/>
      <c r="J248" s="5"/>
      <c r="K248" s="6"/>
    </row>
    <row r="249" spans="2:11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2:11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2:11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2:11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2:11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2:11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2:11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2:11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scale="8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1000"/>
  <sheetViews>
    <sheetView topLeftCell="A4" workbookViewId="0">
      <selection activeCell="D45" sqref="D45"/>
    </sheetView>
  </sheetViews>
  <sheetFormatPr defaultColWidth="12.5703125" defaultRowHeight="15" customHeight="1"/>
  <cols>
    <col min="1" max="1" width="5" customWidth="1"/>
    <col min="2" max="2" width="11.7109375" customWidth="1"/>
    <col min="3" max="8" width="9.140625" customWidth="1"/>
    <col min="9" max="9" width="9.5703125" customWidth="1"/>
    <col min="10" max="10" width="9.28515625" customWidth="1"/>
    <col min="11" max="11" width="8.7109375" customWidth="1"/>
    <col min="12" max="26" width="8" customWidth="1"/>
  </cols>
  <sheetData>
    <row r="1" spans="1:11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11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11" ht="12.75" customHeight="1">
      <c r="B3" s="7">
        <f>JAN!B3</f>
        <v>2025</v>
      </c>
      <c r="C3" s="8" t="s">
        <v>0</v>
      </c>
      <c r="D3" s="2"/>
      <c r="E3" s="2"/>
      <c r="F3" s="2"/>
      <c r="G3" s="3"/>
      <c r="H3" s="2"/>
      <c r="I3" s="4"/>
      <c r="J3" s="5"/>
      <c r="K3" s="6"/>
    </row>
    <row r="4" spans="1:11" ht="12.75" customHeight="1">
      <c r="B4" s="1"/>
      <c r="C4" s="2"/>
      <c r="D4" s="2"/>
      <c r="E4" s="2"/>
      <c r="F4" s="2"/>
      <c r="G4" s="3"/>
      <c r="H4" s="2"/>
      <c r="I4" s="4"/>
      <c r="J4" s="5"/>
      <c r="K4" s="6"/>
    </row>
    <row r="5" spans="1:11" ht="25.5" customHeight="1">
      <c r="A5" s="9" t="s">
        <v>1</v>
      </c>
      <c r="B5" s="10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1"/>
      <c r="I5" s="13" t="s">
        <v>8</v>
      </c>
      <c r="J5" s="14" t="s">
        <v>9</v>
      </c>
      <c r="K5" s="15" t="s">
        <v>10</v>
      </c>
    </row>
    <row r="6" spans="1:11" ht="12.75" customHeight="1">
      <c r="A6" s="16">
        <f>+'Year 2025'!A126</f>
        <v>121</v>
      </c>
      <c r="B6" s="17">
        <f>+'Year 2025'!B126</f>
        <v>45778</v>
      </c>
      <c r="C6" s="16">
        <f>+'Year 2025'!C126</f>
        <v>63</v>
      </c>
      <c r="D6" s="16">
        <f>+'Year 2025'!D126</f>
        <v>35</v>
      </c>
      <c r="E6" s="18">
        <f>+'Year 2025'!E126</f>
        <v>0.02</v>
      </c>
      <c r="F6" s="19">
        <f>+'Year 2025'!F126</f>
        <v>0</v>
      </c>
      <c r="G6" s="19">
        <f>+'Year 2025'!G126</f>
        <v>6.5</v>
      </c>
      <c r="H6" s="20"/>
      <c r="I6" s="4"/>
      <c r="J6" s="5"/>
      <c r="K6" s="6"/>
    </row>
    <row r="7" spans="1:11" ht="12.75" customHeight="1">
      <c r="A7" s="16">
        <f>+'Year 2025'!A127</f>
        <v>122</v>
      </c>
      <c r="B7" s="17">
        <f>+'Year 2025'!B127</f>
        <v>45779</v>
      </c>
      <c r="C7" s="16">
        <f>+'Year 2025'!C127</f>
        <v>49</v>
      </c>
      <c r="D7" s="16">
        <f>+'Year 2025'!D127</f>
        <v>42</v>
      </c>
      <c r="E7" s="18">
        <f>+'Year 2025'!E127</f>
        <v>0.41</v>
      </c>
      <c r="F7" s="19">
        <f>+'Year 2025'!F127</f>
        <v>0</v>
      </c>
      <c r="G7" s="19">
        <f>+'Year 2025'!G127</f>
        <v>0</v>
      </c>
      <c r="H7" s="20"/>
      <c r="I7" s="4"/>
      <c r="J7" s="5"/>
      <c r="K7" s="6"/>
    </row>
    <row r="8" spans="1:11" ht="12.75" customHeight="1">
      <c r="A8" s="16">
        <f>+'Year 2025'!A128</f>
        <v>123</v>
      </c>
      <c r="B8" s="17">
        <f>+'Year 2025'!B128</f>
        <v>45780</v>
      </c>
      <c r="C8" s="16">
        <f>+'Year 2025'!C128</f>
        <v>48</v>
      </c>
      <c r="D8" s="16">
        <f>+'Year 2025'!D128</f>
        <v>41</v>
      </c>
      <c r="E8" s="18">
        <f>+'Year 2025'!E128</f>
        <v>0.11</v>
      </c>
      <c r="F8" s="19">
        <f>+'Year 2025'!F128</f>
        <v>0</v>
      </c>
      <c r="G8" s="19">
        <f>+'Year 2025'!G128</f>
        <v>0</v>
      </c>
      <c r="H8" s="20"/>
      <c r="I8" s="4"/>
      <c r="J8" s="5"/>
      <c r="K8" s="6"/>
    </row>
    <row r="9" spans="1:11" ht="12.75" customHeight="1">
      <c r="A9" s="16">
        <f>+'Year 2025'!A129</f>
        <v>124</v>
      </c>
      <c r="B9" s="17">
        <f>+'Year 2025'!B129</f>
        <v>45781</v>
      </c>
      <c r="C9" s="16">
        <f>+'Year 2025'!C129</f>
        <v>60</v>
      </c>
      <c r="D9" s="16">
        <f>+'Year 2025'!D129</f>
        <v>42</v>
      </c>
      <c r="E9" s="18">
        <f>+'Year 2025'!E129</f>
        <v>0</v>
      </c>
      <c r="F9" s="19">
        <f>+'Year 2025'!F129</f>
        <v>0</v>
      </c>
      <c r="G9" s="19">
        <f>+'Year 2025'!G129</f>
        <v>5</v>
      </c>
      <c r="H9" s="20"/>
      <c r="I9" s="4"/>
      <c r="J9" s="5"/>
      <c r="K9" s="6"/>
    </row>
    <row r="10" spans="1:11" ht="12.75" customHeight="1">
      <c r="A10" s="16">
        <f>+'Year 2025'!A130</f>
        <v>125</v>
      </c>
      <c r="B10" s="17">
        <f>+'Year 2025'!B130</f>
        <v>45782</v>
      </c>
      <c r="C10" s="16">
        <f>+'Year 2025'!C130</f>
        <v>70</v>
      </c>
      <c r="D10" s="16">
        <f>+'Year 2025'!D130</f>
        <v>42</v>
      </c>
      <c r="E10" s="18">
        <f>+'Year 2025'!E130</f>
        <v>0</v>
      </c>
      <c r="F10" s="19">
        <f>+'Year 2025'!F130</f>
        <v>0</v>
      </c>
      <c r="G10" s="19">
        <f>+'Year 2025'!G130</f>
        <v>10</v>
      </c>
      <c r="H10" s="20"/>
      <c r="I10" s="4"/>
      <c r="J10" s="5"/>
      <c r="K10" s="6"/>
    </row>
    <row r="11" spans="1:11" ht="12.75" customHeight="1">
      <c r="A11" s="16">
        <f>+'Year 2025'!A131</f>
        <v>126</v>
      </c>
      <c r="B11" s="17">
        <f>+'Year 2025'!B131</f>
        <v>45783</v>
      </c>
      <c r="C11" s="16">
        <f>+'Year 2025'!C131</f>
        <v>68</v>
      </c>
      <c r="D11" s="16">
        <f>+'Year 2025'!D131</f>
        <v>44</v>
      </c>
      <c r="E11" s="18">
        <f>+'Year 2025'!E131</f>
        <v>0</v>
      </c>
      <c r="F11" s="19">
        <f>+'Year 2025'!F131</f>
        <v>0</v>
      </c>
      <c r="G11" s="19">
        <f>+'Year 2025'!G131</f>
        <v>9</v>
      </c>
      <c r="H11" s="20"/>
      <c r="I11" s="4"/>
      <c r="J11" s="5"/>
      <c r="K11" s="6"/>
    </row>
    <row r="12" spans="1:11" ht="12.75" customHeight="1">
      <c r="A12" s="16">
        <f>+'Year 2025'!A132</f>
        <v>127</v>
      </c>
      <c r="B12" s="17">
        <f>+'Year 2025'!B132</f>
        <v>45784</v>
      </c>
      <c r="C12" s="16">
        <f>+'Year 2025'!C132</f>
        <v>80</v>
      </c>
      <c r="D12" s="16">
        <f>+'Year 2025'!D132</f>
        <v>50</v>
      </c>
      <c r="E12" s="18">
        <f>+'Year 2025'!E132</f>
        <v>0</v>
      </c>
      <c r="F12" s="19">
        <f>+'Year 2025'!F132</f>
        <v>0</v>
      </c>
      <c r="G12" s="19">
        <f>+'Year 2025'!G132</f>
        <v>15</v>
      </c>
      <c r="H12" s="20"/>
      <c r="I12" s="4"/>
      <c r="J12" s="5"/>
      <c r="K12" s="6"/>
    </row>
    <row r="13" spans="1:11" ht="12.75" customHeight="1">
      <c r="A13" s="16">
        <f>+'Year 2025'!A133</f>
        <v>128</v>
      </c>
      <c r="B13" s="17">
        <f>+'Year 2025'!B133</f>
        <v>45785</v>
      </c>
      <c r="C13" s="16">
        <f>+'Year 2025'!C133</f>
        <v>65</v>
      </c>
      <c r="D13" s="16">
        <f>+'Year 2025'!D133</f>
        <v>37</v>
      </c>
      <c r="E13" s="18">
        <f>+'Year 2025'!E133</f>
        <v>0</v>
      </c>
      <c r="F13" s="19">
        <f>+'Year 2025'!F133</f>
        <v>0</v>
      </c>
      <c r="G13" s="19">
        <f>+'Year 2025'!G133</f>
        <v>7.5</v>
      </c>
      <c r="H13" s="20"/>
      <c r="I13" s="4"/>
      <c r="J13" s="5"/>
      <c r="K13" s="6"/>
    </row>
    <row r="14" spans="1:11" ht="12.75" customHeight="1">
      <c r="A14" s="16">
        <f>+'Year 2025'!A134</f>
        <v>129</v>
      </c>
      <c r="B14" s="17">
        <f>+'Year 2025'!B134</f>
        <v>45786</v>
      </c>
      <c r="C14" s="16">
        <f>+'Year 2025'!C134</f>
        <v>64</v>
      </c>
      <c r="D14" s="16">
        <f>+'Year 2025'!D134</f>
        <v>37</v>
      </c>
      <c r="E14" s="18">
        <f>+'Year 2025'!E134</f>
        <v>0</v>
      </c>
      <c r="F14" s="19">
        <f>+'Year 2025'!F134</f>
        <v>0</v>
      </c>
      <c r="G14" s="19">
        <f>+'Year 2025'!G134</f>
        <v>7</v>
      </c>
      <c r="H14" s="20"/>
      <c r="I14" s="4"/>
      <c r="J14" s="5"/>
      <c r="K14" s="6"/>
    </row>
    <row r="15" spans="1:11" ht="12.75" customHeight="1">
      <c r="A15" s="16">
        <f>+'Year 2025'!A135</f>
        <v>130</v>
      </c>
      <c r="B15" s="17">
        <f>+'Year 2025'!B135</f>
        <v>45787</v>
      </c>
      <c r="C15" s="16">
        <f>+'Year 2025'!C135</f>
        <v>73</v>
      </c>
      <c r="D15" s="16">
        <f>+'Year 2025'!D135</f>
        <v>46</v>
      </c>
      <c r="E15" s="18">
        <f>+'Year 2025'!E135</f>
        <v>0</v>
      </c>
      <c r="F15" s="19">
        <f>+'Year 2025'!F135</f>
        <v>0</v>
      </c>
      <c r="G15" s="19">
        <f>+'Year 2025'!G135</f>
        <v>11.5</v>
      </c>
      <c r="H15" s="20"/>
      <c r="I15" s="4"/>
      <c r="J15" s="5"/>
      <c r="K15" s="6"/>
    </row>
    <row r="16" spans="1:11" ht="12.75" customHeight="1">
      <c r="A16" s="16">
        <f>+'Year 2025'!A136</f>
        <v>131</v>
      </c>
      <c r="B16" s="17">
        <f>+'Year 2025'!B136</f>
        <v>45788</v>
      </c>
      <c r="C16" s="16">
        <f>+'Year 2025'!C136</f>
        <v>70</v>
      </c>
      <c r="D16" s="16">
        <f>+'Year 2025'!D136</f>
        <v>41</v>
      </c>
      <c r="E16" s="18">
        <f>+'Year 2025'!E136</f>
        <v>0</v>
      </c>
      <c r="F16" s="19">
        <f>+'Year 2025'!F136</f>
        <v>0</v>
      </c>
      <c r="G16" s="19">
        <f>+'Year 2025'!G136</f>
        <v>10</v>
      </c>
      <c r="H16" s="20"/>
      <c r="I16" s="4"/>
      <c r="J16" s="5"/>
      <c r="K16" s="6"/>
    </row>
    <row r="17" spans="1:11" ht="12.75" customHeight="1">
      <c r="A17" s="16">
        <f>+'Year 2025'!A137</f>
        <v>132</v>
      </c>
      <c r="B17" s="17">
        <f>+'Year 2025'!B137</f>
        <v>45789</v>
      </c>
      <c r="C17" s="16">
        <f>+'Year 2025'!C137</f>
        <v>77</v>
      </c>
      <c r="D17" s="16">
        <f>+'Year 2025'!D137</f>
        <v>46</v>
      </c>
      <c r="E17" s="18">
        <f>+'Year 2025'!E137</f>
        <v>0</v>
      </c>
      <c r="F17" s="19">
        <f>+'Year 2025'!F137</f>
        <v>0</v>
      </c>
      <c r="G17" s="19">
        <f>+'Year 2025'!G137</f>
        <v>13.5</v>
      </c>
      <c r="H17" s="20"/>
      <c r="I17" s="4"/>
      <c r="J17" s="5"/>
      <c r="K17" s="6"/>
    </row>
    <row r="18" spans="1:11" ht="12.75" customHeight="1">
      <c r="A18" s="16">
        <f>+'Year 2025'!A138</f>
        <v>133</v>
      </c>
      <c r="B18" s="17">
        <f>+'Year 2025'!B138</f>
        <v>45790</v>
      </c>
      <c r="C18" s="16">
        <f>+'Year 2025'!C138</f>
        <v>81</v>
      </c>
      <c r="D18" s="16">
        <f>+'Year 2025'!D138</f>
        <v>52</v>
      </c>
      <c r="E18" s="18">
        <f>+'Year 2025'!E138</f>
        <v>0</v>
      </c>
      <c r="F18" s="19">
        <f>+'Year 2025'!F138</f>
        <v>0</v>
      </c>
      <c r="G18" s="19">
        <f>+'Year 2025'!G138</f>
        <v>16.5</v>
      </c>
      <c r="H18" s="20"/>
      <c r="I18" s="4"/>
      <c r="J18" s="5"/>
      <c r="K18" s="6"/>
    </row>
    <row r="19" spans="1:11" ht="12.75" customHeight="1">
      <c r="A19" s="16">
        <f>+'Year 2025'!A139</f>
        <v>134</v>
      </c>
      <c r="B19" s="17">
        <f>+'Year 2025'!B139</f>
        <v>45791</v>
      </c>
      <c r="C19" s="16">
        <f>+'Year 2025'!C139</f>
        <v>77</v>
      </c>
      <c r="D19" s="16">
        <f>+'Year 2025'!D139</f>
        <v>58</v>
      </c>
      <c r="E19" s="18">
        <f>+'Year 2025'!E139</f>
        <v>0</v>
      </c>
      <c r="F19" s="19">
        <f>+'Year 2025'!F139</f>
        <v>0</v>
      </c>
      <c r="G19" s="19">
        <f>+'Year 2025'!G139</f>
        <v>17.5</v>
      </c>
      <c r="H19" s="20"/>
      <c r="I19" s="4"/>
      <c r="J19" s="5"/>
      <c r="K19" s="6"/>
    </row>
    <row r="20" spans="1:11" ht="12.75" customHeight="1">
      <c r="A20" s="16">
        <f>+'Year 2025'!A140</f>
        <v>135</v>
      </c>
      <c r="B20" s="17">
        <f>+'Year 2025'!B140</f>
        <v>45792</v>
      </c>
      <c r="C20" s="16">
        <f>+'Year 2025'!C140</f>
        <v>78</v>
      </c>
      <c r="D20" s="16">
        <f>+'Year 2025'!D140</f>
        <v>58</v>
      </c>
      <c r="E20" s="18">
        <f>+'Year 2025'!E140</f>
        <v>0</v>
      </c>
      <c r="F20" s="19">
        <f>+'Year 2025'!F140</f>
        <v>0</v>
      </c>
      <c r="G20" s="19">
        <f>+'Year 2025'!G140</f>
        <v>18</v>
      </c>
      <c r="H20" s="20"/>
      <c r="I20" s="4"/>
      <c r="J20" s="5"/>
      <c r="K20" s="6"/>
    </row>
    <row r="21" spans="1:11" ht="12.75" customHeight="1">
      <c r="A21" s="16">
        <f>+'Year 2025'!A141</f>
        <v>136</v>
      </c>
      <c r="B21" s="17">
        <f>+'Year 2025'!B141</f>
        <v>45793</v>
      </c>
      <c r="C21" s="16">
        <f>+'Year 2025'!C141</f>
        <v>82</v>
      </c>
      <c r="D21" s="16">
        <f>+'Year 2025'!D141</f>
        <v>54</v>
      </c>
      <c r="E21" s="18">
        <f>+'Year 2025'!E141</f>
        <v>0.3</v>
      </c>
      <c r="F21" s="19">
        <f>+'Year 2025'!F141</f>
        <v>0</v>
      </c>
      <c r="G21" s="19">
        <f>+'Year 2025'!G141</f>
        <v>18</v>
      </c>
      <c r="H21" s="20"/>
      <c r="I21" s="4"/>
      <c r="J21" s="5"/>
      <c r="K21" s="6"/>
    </row>
    <row r="22" spans="1:11" ht="12.75" customHeight="1">
      <c r="A22" s="16">
        <f>+'Year 2025'!A142</f>
        <v>137</v>
      </c>
      <c r="B22" s="17">
        <f>+'Year 2025'!B142</f>
        <v>45794</v>
      </c>
      <c r="C22" s="16">
        <f>+'Year 2025'!C142</f>
        <v>73</v>
      </c>
      <c r="D22" s="16">
        <f>+'Year 2025'!D142</f>
        <v>47</v>
      </c>
      <c r="E22" s="18">
        <f>+'Year 2025'!E142</f>
        <v>0.08</v>
      </c>
      <c r="F22" s="19">
        <f>+'Year 2025'!F142</f>
        <v>0</v>
      </c>
      <c r="G22" s="19">
        <f>+'Year 2025'!G142</f>
        <v>11.5</v>
      </c>
      <c r="H22" s="20"/>
      <c r="I22" s="4"/>
      <c r="J22" s="5"/>
      <c r="K22" s="6"/>
    </row>
    <row r="23" spans="1:11" ht="12.75" customHeight="1">
      <c r="A23" s="16">
        <f>+'Year 2025'!A143</f>
        <v>138</v>
      </c>
      <c r="B23" s="17">
        <f>+'Year 2025'!B143</f>
        <v>45795</v>
      </c>
      <c r="C23" s="16">
        <f>+'Year 2025'!C143</f>
        <v>56</v>
      </c>
      <c r="D23" s="16">
        <f>+'Year 2025'!D143</f>
        <v>45</v>
      </c>
      <c r="E23" s="18">
        <f>+'Year 2025'!E143</f>
        <v>0.04</v>
      </c>
      <c r="F23" s="19">
        <f>+'Year 2025'!F143</f>
        <v>0</v>
      </c>
      <c r="G23" s="19">
        <f>+'Year 2025'!G143</f>
        <v>3</v>
      </c>
      <c r="H23" s="20"/>
      <c r="I23" s="4"/>
      <c r="J23" s="5"/>
      <c r="K23" s="6"/>
    </row>
    <row r="24" spans="1:11" ht="12.75" customHeight="1">
      <c r="A24" s="16">
        <f>+'Year 2025'!A144</f>
        <v>139</v>
      </c>
      <c r="B24" s="17">
        <f>+'Year 2025'!B144</f>
        <v>45796</v>
      </c>
      <c r="C24" s="16">
        <f>+'Year 2025'!C144</f>
        <v>58</v>
      </c>
      <c r="D24" s="16">
        <f>+'Year 2025'!D144</f>
        <v>36</v>
      </c>
      <c r="E24" s="18">
        <f>+'Year 2025'!E144</f>
        <v>0</v>
      </c>
      <c r="F24" s="19">
        <f>+'Year 2025'!F144</f>
        <v>0</v>
      </c>
      <c r="G24" s="19">
        <f>+'Year 2025'!G144</f>
        <v>4</v>
      </c>
      <c r="H24" s="20"/>
      <c r="I24" s="4"/>
      <c r="J24" s="5"/>
      <c r="K24" s="6"/>
    </row>
    <row r="25" spans="1:11" ht="12.75" customHeight="1">
      <c r="A25" s="16">
        <f>+'Year 2025'!A145</f>
        <v>140</v>
      </c>
      <c r="B25" s="17">
        <f>+'Year 2025'!B145</f>
        <v>45797</v>
      </c>
      <c r="C25" s="16">
        <f>+'Year 2025'!C145</f>
        <v>55</v>
      </c>
      <c r="D25" s="16">
        <f>+'Year 2025'!D145</f>
        <v>38</v>
      </c>
      <c r="E25" s="18">
        <f>+'Year 2025'!E145</f>
        <v>0</v>
      </c>
      <c r="F25" s="19">
        <f>+'Year 2025'!F145</f>
        <v>0</v>
      </c>
      <c r="G25" s="19">
        <f>+'Year 2025'!G145</f>
        <v>2.5</v>
      </c>
      <c r="H25" s="20"/>
      <c r="I25" s="4"/>
      <c r="J25" s="5"/>
      <c r="K25" s="6"/>
    </row>
    <row r="26" spans="1:11" ht="12.75" customHeight="1">
      <c r="A26" s="16">
        <f>+'Year 2025'!A146</f>
        <v>141</v>
      </c>
      <c r="B26" s="17">
        <f>+'Year 2025'!B146</f>
        <v>45798</v>
      </c>
      <c r="C26" s="16">
        <f>+'Year 2025'!C146</f>
        <v>45</v>
      </c>
      <c r="D26" s="16">
        <f>+'Year 2025'!D146</f>
        <v>39</v>
      </c>
      <c r="E26" s="18">
        <f>+'Year 2025'!E146</f>
        <v>0.48</v>
      </c>
      <c r="F26" s="19">
        <f>+'Year 2025'!F146</f>
        <v>0</v>
      </c>
      <c r="G26" s="19">
        <f>+'Year 2025'!G146</f>
        <v>0</v>
      </c>
      <c r="H26" s="20"/>
      <c r="I26" s="4"/>
      <c r="J26" s="5"/>
      <c r="K26" s="6"/>
    </row>
    <row r="27" spans="1:11" ht="12.75" customHeight="1">
      <c r="A27" s="16">
        <f>+'Year 2025'!A147</f>
        <v>142</v>
      </c>
      <c r="B27" s="17">
        <f>+'Year 2025'!B147</f>
        <v>45799</v>
      </c>
      <c r="C27" s="16">
        <f>+'Year 2025'!C147</f>
        <v>55</v>
      </c>
      <c r="D27" s="16">
        <f>+'Year 2025'!D147</f>
        <v>40</v>
      </c>
      <c r="E27" s="18">
        <f>+'Year 2025'!E147</f>
        <v>0.12</v>
      </c>
      <c r="F27" s="19">
        <f>+'Year 2025'!F147</f>
        <v>0</v>
      </c>
      <c r="G27" s="19">
        <f>+'Year 2025'!G147</f>
        <v>2.5</v>
      </c>
      <c r="H27" s="20"/>
      <c r="I27" s="4"/>
      <c r="J27" s="5"/>
      <c r="K27" s="6"/>
    </row>
    <row r="28" spans="1:11" ht="12.75" customHeight="1">
      <c r="A28" s="16">
        <f>+'Year 2025'!A148</f>
        <v>143</v>
      </c>
      <c r="B28" s="17">
        <f>+'Year 2025'!B148</f>
        <v>45800</v>
      </c>
      <c r="C28" s="16">
        <f>+'Year 2025'!C148</f>
        <v>60</v>
      </c>
      <c r="D28" s="16">
        <f>+'Year 2025'!D148</f>
        <v>38</v>
      </c>
      <c r="E28" s="18">
        <f>+'Year 2025'!E148</f>
        <v>0</v>
      </c>
      <c r="F28" s="19">
        <f>+'Year 2025'!F148</f>
        <v>0</v>
      </c>
      <c r="G28" s="19">
        <f>+'Year 2025'!G148</f>
        <v>5</v>
      </c>
      <c r="H28" s="20"/>
      <c r="I28" s="4"/>
      <c r="J28" s="5"/>
      <c r="K28" s="6"/>
    </row>
    <row r="29" spans="1:11" ht="12.75" customHeight="1">
      <c r="A29" s="16">
        <f>+'Year 2025'!A149</f>
        <v>144</v>
      </c>
      <c r="B29" s="17">
        <f>+'Year 2025'!B149</f>
        <v>45801</v>
      </c>
      <c r="C29" s="16">
        <f>+'Year 2025'!C149</f>
        <v>61</v>
      </c>
      <c r="D29" s="16">
        <f>+'Year 2025'!D149</f>
        <v>38</v>
      </c>
      <c r="E29" s="18">
        <f>+'Year 2025'!E149</f>
        <v>0</v>
      </c>
      <c r="F29" s="19">
        <f>+'Year 2025'!F149</f>
        <v>0</v>
      </c>
      <c r="G29" s="19">
        <f>+'Year 2025'!G149</f>
        <v>5.5</v>
      </c>
      <c r="H29" s="20"/>
      <c r="I29" s="4"/>
      <c r="J29" s="5"/>
      <c r="K29" s="6"/>
    </row>
    <row r="30" spans="1:11" ht="12.75" customHeight="1">
      <c r="A30" s="16">
        <f>+'Year 2025'!A150</f>
        <v>145</v>
      </c>
      <c r="B30" s="17">
        <f>+'Year 2025'!B150</f>
        <v>45802</v>
      </c>
      <c r="C30" s="16">
        <f>+'Year 2025'!C150</f>
        <v>64</v>
      </c>
      <c r="D30" s="16">
        <f>+'Year 2025'!D150</f>
        <v>41</v>
      </c>
      <c r="E30" s="18">
        <f>+'Year 2025'!E150</f>
        <v>0</v>
      </c>
      <c r="F30" s="19">
        <f>+'Year 2025'!F150</f>
        <v>0</v>
      </c>
      <c r="G30" s="19">
        <f>+'Year 2025'!G150</f>
        <v>7</v>
      </c>
      <c r="H30" s="20"/>
      <c r="I30" s="4"/>
      <c r="J30" s="5"/>
      <c r="K30" s="6"/>
    </row>
    <row r="31" spans="1:11" ht="12.75" customHeight="1">
      <c r="A31" s="16">
        <f>+'Year 2025'!A151</f>
        <v>146</v>
      </c>
      <c r="B31" s="17">
        <f>+'Year 2025'!B151</f>
        <v>45803</v>
      </c>
      <c r="C31" s="16">
        <f>+'Year 2025'!C151</f>
        <v>68</v>
      </c>
      <c r="D31" s="16">
        <f>+'Year 2025'!D151</f>
        <v>41</v>
      </c>
      <c r="E31" s="18">
        <f>+'Year 2025'!E151</f>
        <v>0</v>
      </c>
      <c r="F31" s="19">
        <f>+'Year 2025'!F151</f>
        <v>0</v>
      </c>
      <c r="G31" s="19">
        <f>+'Year 2025'!G151</f>
        <v>9</v>
      </c>
      <c r="H31" s="20"/>
      <c r="I31" s="4"/>
      <c r="J31" s="5"/>
      <c r="K31" s="6"/>
    </row>
    <row r="32" spans="1:11" ht="12.75" customHeight="1">
      <c r="A32" s="16">
        <f>+'Year 2025'!A152</f>
        <v>147</v>
      </c>
      <c r="B32" s="17">
        <f>+'Year 2025'!B152</f>
        <v>45804</v>
      </c>
      <c r="C32" s="16">
        <f>+'Year 2025'!C152</f>
        <v>69</v>
      </c>
      <c r="D32" s="16">
        <f>+'Year 2025'!D152</f>
        <v>51</v>
      </c>
      <c r="E32" s="18">
        <f>+'Year 2025'!E152</f>
        <v>0</v>
      </c>
      <c r="F32" s="19">
        <f>+'Year 2025'!F152</f>
        <v>0</v>
      </c>
      <c r="G32" s="19">
        <f>+'Year 2025'!G152</f>
        <v>10</v>
      </c>
      <c r="H32" s="20"/>
      <c r="I32" s="4"/>
      <c r="J32" s="5"/>
      <c r="K32" s="6"/>
    </row>
    <row r="33" spans="1:17" ht="12.75" customHeight="1">
      <c r="A33" s="16">
        <f>+'Year 2025'!A153</f>
        <v>148</v>
      </c>
      <c r="B33" s="17">
        <f>+'Year 2025'!B153</f>
        <v>45805</v>
      </c>
      <c r="C33" s="16">
        <f>+'Year 2025'!C153</f>
        <v>67</v>
      </c>
      <c r="D33" s="16">
        <f>+'Year 2025'!D153</f>
        <v>51</v>
      </c>
      <c r="E33" s="18">
        <f>+'Year 2025'!E153</f>
        <v>0.02</v>
      </c>
      <c r="F33" s="19">
        <f>+'Year 2025'!F153</f>
        <v>0</v>
      </c>
      <c r="G33" s="19">
        <f>+'Year 2025'!G153</f>
        <v>9</v>
      </c>
      <c r="H33" s="18"/>
      <c r="I33" s="31"/>
      <c r="J33" s="30"/>
      <c r="K33" s="33"/>
      <c r="L33" s="54"/>
      <c r="M33" s="54"/>
      <c r="N33" s="54"/>
      <c r="O33" s="54"/>
      <c r="P33" s="54"/>
      <c r="Q33" s="54"/>
    </row>
    <row r="34" spans="1:17" ht="12.75" customHeight="1">
      <c r="A34" s="16">
        <f>+'Year 2025'!A154</f>
        <v>149</v>
      </c>
      <c r="B34" s="17">
        <f>+'Year 2025'!B154</f>
        <v>45806</v>
      </c>
      <c r="C34" s="16">
        <f>+'Year 2025'!C154</f>
        <v>56</v>
      </c>
      <c r="D34" s="16">
        <f>+'Year 2025'!D154</f>
        <v>51</v>
      </c>
      <c r="E34" s="18">
        <f>+'Year 2025'!E154</f>
        <v>0.15</v>
      </c>
      <c r="F34" s="19">
        <f>+'Year 2025'!F154</f>
        <v>0</v>
      </c>
      <c r="G34" s="19">
        <f>+'Year 2025'!G154</f>
        <v>3.5</v>
      </c>
      <c r="H34" s="18"/>
      <c r="I34" s="31"/>
      <c r="J34" s="30"/>
      <c r="K34" s="33"/>
      <c r="L34" s="54"/>
      <c r="M34" s="54"/>
      <c r="N34" s="54"/>
      <c r="O34" s="54"/>
      <c r="P34" s="54"/>
      <c r="Q34" s="54"/>
    </row>
    <row r="35" spans="1:17" ht="12.75" customHeight="1">
      <c r="A35" s="16">
        <f>+'Year 2025'!A155</f>
        <v>150</v>
      </c>
      <c r="B35" s="17">
        <f>+'Year 2025'!B155</f>
        <v>45807</v>
      </c>
      <c r="C35" s="16">
        <f>+'Year 2025'!C155</f>
        <v>68</v>
      </c>
      <c r="D35" s="16">
        <f>+'Year 2025'!D155</f>
        <v>52</v>
      </c>
      <c r="E35" s="18" t="str">
        <f>+'Year 2025'!E155</f>
        <v>T</v>
      </c>
      <c r="F35" s="19">
        <f>+'Year 2025'!F155</f>
        <v>0</v>
      </c>
      <c r="G35" s="19">
        <f>+'Year 2025'!G155</f>
        <v>10</v>
      </c>
      <c r="H35" s="18"/>
      <c r="I35" s="31"/>
      <c r="J35" s="30"/>
      <c r="K35" s="33"/>
      <c r="L35" s="54"/>
      <c r="M35" s="54"/>
      <c r="N35" s="54"/>
      <c r="O35" s="54"/>
      <c r="P35" s="54"/>
      <c r="Q35" s="54"/>
    </row>
    <row r="36" spans="1:17" ht="12.75" customHeight="1">
      <c r="A36" s="16">
        <f>+'Year 2025'!A156</f>
        <v>151</v>
      </c>
      <c r="B36" s="17">
        <f>+'Year 2025'!B156</f>
        <v>45808</v>
      </c>
      <c r="C36" s="16">
        <f>+'Year 2025'!C156</f>
        <v>75</v>
      </c>
      <c r="D36" s="16">
        <f>+'Year 2025'!D156</f>
        <v>49</v>
      </c>
      <c r="E36" s="18">
        <f>+'Year 2025'!E156</f>
        <v>0</v>
      </c>
      <c r="F36" s="19">
        <f>+'Year 2025'!F156</f>
        <v>0</v>
      </c>
      <c r="G36" s="19">
        <f>+'Year 2025'!G156</f>
        <v>12.5</v>
      </c>
      <c r="H36" s="54"/>
      <c r="I36" s="31"/>
      <c r="J36" s="30"/>
      <c r="K36" s="33"/>
      <c r="L36" s="54"/>
      <c r="M36" s="54"/>
      <c r="N36" s="54"/>
      <c r="O36" s="54"/>
      <c r="P36" s="54"/>
      <c r="Q36" s="54"/>
    </row>
    <row r="37" spans="1:17" ht="12.75" customHeight="1">
      <c r="A37" s="54"/>
      <c r="B37" s="26" t="s">
        <v>11</v>
      </c>
      <c r="C37" s="27">
        <f>+C48</f>
        <v>65.645161290322577</v>
      </c>
      <c r="D37" s="26" t="s">
        <v>12</v>
      </c>
      <c r="E37" s="27">
        <v>68</v>
      </c>
      <c r="F37" s="28" t="s">
        <v>13</v>
      </c>
      <c r="G37" s="27">
        <f t="shared" ref="G37:G42" si="0">+C37-E37</f>
        <v>-2.3548387096774235</v>
      </c>
      <c r="H37" s="2"/>
      <c r="I37" s="31"/>
      <c r="J37" s="30"/>
      <c r="K37" s="33"/>
      <c r="L37" s="54"/>
      <c r="M37" s="54"/>
      <c r="N37" s="54"/>
      <c r="O37" s="54"/>
      <c r="P37" s="54"/>
      <c r="Q37" s="54"/>
    </row>
    <row r="38" spans="1:17" ht="12.75" customHeight="1">
      <c r="A38" s="54"/>
      <c r="B38" s="26" t="s">
        <v>14</v>
      </c>
      <c r="C38" s="29">
        <f>+D48</f>
        <v>44.58064516129032</v>
      </c>
      <c r="D38" s="26" t="s">
        <v>12</v>
      </c>
      <c r="E38" s="29">
        <v>42.6</v>
      </c>
      <c r="F38" s="28" t="s">
        <v>13</v>
      </c>
      <c r="G38" s="29">
        <f t="shared" si="0"/>
        <v>1.9806451612903189</v>
      </c>
      <c r="H38" s="2"/>
      <c r="I38" s="31"/>
      <c r="J38" s="30"/>
      <c r="K38" s="33"/>
      <c r="L38" s="54"/>
      <c r="M38" s="54"/>
      <c r="N38" s="54"/>
      <c r="O38" s="54"/>
      <c r="P38" s="54"/>
      <c r="Q38" s="54"/>
    </row>
    <row r="39" spans="1:17" ht="12.75" customHeight="1">
      <c r="A39" s="54"/>
      <c r="B39" s="26" t="s">
        <v>15</v>
      </c>
      <c r="C39" s="27">
        <f>AVERAGE(C6:D36)</f>
        <v>55.112903225806448</v>
      </c>
      <c r="D39" s="26" t="s">
        <v>12</v>
      </c>
      <c r="E39" s="27">
        <v>55.3</v>
      </c>
      <c r="F39" s="28" t="s">
        <v>13</v>
      </c>
      <c r="G39" s="27">
        <f t="shared" si="0"/>
        <v>-0.18709677419354875</v>
      </c>
      <c r="H39" s="2"/>
      <c r="I39" s="31"/>
      <c r="J39" s="30"/>
      <c r="K39" s="33"/>
      <c r="L39" s="54"/>
      <c r="M39" s="54"/>
      <c r="N39" s="54"/>
      <c r="O39" s="54"/>
      <c r="P39" s="54"/>
      <c r="Q39" s="54"/>
    </row>
    <row r="40" spans="1:17" ht="12.75" customHeight="1">
      <c r="A40" s="54"/>
      <c r="B40" s="26" t="s">
        <v>16</v>
      </c>
      <c r="C40" s="32">
        <f>+E48</f>
        <v>1.73</v>
      </c>
      <c r="D40" s="26" t="s">
        <v>12</v>
      </c>
      <c r="E40" s="32">
        <v>4.33</v>
      </c>
      <c r="F40" s="28" t="s">
        <v>13</v>
      </c>
      <c r="G40" s="32">
        <f t="shared" si="0"/>
        <v>-2.6</v>
      </c>
      <c r="H40" s="2"/>
      <c r="I40" s="31"/>
      <c r="J40" s="30"/>
      <c r="K40" s="33"/>
      <c r="L40" s="54"/>
      <c r="M40" s="54"/>
      <c r="N40" s="54"/>
      <c r="O40" s="54"/>
      <c r="P40" s="54"/>
      <c r="Q40" s="54"/>
    </row>
    <row r="41" spans="1:17" ht="12.75" customHeight="1">
      <c r="A41" s="54"/>
      <c r="B41" s="26" t="s">
        <v>17</v>
      </c>
      <c r="C41" s="32">
        <f>+F48</f>
        <v>0</v>
      </c>
      <c r="D41" s="26" t="s">
        <v>12</v>
      </c>
      <c r="E41" s="34">
        <v>0</v>
      </c>
      <c r="F41" s="28" t="s">
        <v>13</v>
      </c>
      <c r="G41" s="34">
        <f t="shared" si="0"/>
        <v>0</v>
      </c>
      <c r="H41" s="2"/>
      <c r="I41" s="31"/>
      <c r="J41" s="30"/>
      <c r="K41" s="33"/>
      <c r="L41" s="54"/>
      <c r="M41" s="54"/>
      <c r="N41" s="54"/>
      <c r="O41" s="54"/>
      <c r="P41" s="54"/>
      <c r="Q41" s="54"/>
    </row>
    <row r="42" spans="1:17" ht="12.75" customHeight="1">
      <c r="A42" s="54"/>
      <c r="B42" s="26" t="s">
        <v>18</v>
      </c>
      <c r="C42" s="35">
        <f>+G48</f>
        <v>260</v>
      </c>
      <c r="D42" s="26" t="s">
        <v>12</v>
      </c>
      <c r="E42" s="35">
        <v>290</v>
      </c>
      <c r="F42" s="28" t="s">
        <v>13</v>
      </c>
      <c r="G42" s="35">
        <f t="shared" si="0"/>
        <v>-30</v>
      </c>
      <c r="H42" s="2"/>
      <c r="I42" s="31"/>
      <c r="J42" s="30"/>
      <c r="K42" s="33"/>
      <c r="L42" s="54"/>
      <c r="M42" s="54"/>
      <c r="N42" s="54"/>
      <c r="O42" s="54"/>
      <c r="P42" s="54"/>
      <c r="Q42" s="54"/>
    </row>
    <row r="43" spans="1:17" ht="12.75" customHeight="1">
      <c r="A43" s="54"/>
      <c r="B43" s="26" t="s">
        <v>19</v>
      </c>
      <c r="C43" s="36">
        <f>MAX(C6:C36)</f>
        <v>82</v>
      </c>
      <c r="D43" s="37">
        <v>45793</v>
      </c>
      <c r="E43" s="2"/>
      <c r="F43" s="2"/>
      <c r="G43" s="3"/>
      <c r="H43" s="2"/>
      <c r="I43" s="31"/>
      <c r="J43" s="30"/>
      <c r="K43" s="33"/>
      <c r="L43" s="54"/>
      <c r="M43" s="54"/>
      <c r="N43" s="54"/>
      <c r="O43" s="54"/>
      <c r="P43" s="54"/>
      <c r="Q43" s="54"/>
    </row>
    <row r="44" spans="1:17" ht="12.75" customHeight="1">
      <c r="A44" s="54"/>
      <c r="B44" s="26" t="s">
        <v>20</v>
      </c>
      <c r="C44" s="36">
        <f>MIN(D6:D36)</f>
        <v>35</v>
      </c>
      <c r="D44" s="59">
        <v>45778</v>
      </c>
      <c r="E44" s="2"/>
      <c r="F44" s="2"/>
      <c r="G44" s="3"/>
      <c r="H44" s="2"/>
      <c r="I44" s="31"/>
      <c r="J44" s="30"/>
      <c r="K44" s="33"/>
      <c r="L44" s="54"/>
      <c r="M44" s="54"/>
      <c r="N44" s="54"/>
      <c r="O44" s="54"/>
      <c r="P44" s="54"/>
      <c r="Q44" s="54"/>
    </row>
    <row r="45" spans="1:17" ht="12.75" customHeight="1">
      <c r="B45" s="1"/>
      <c r="C45" s="2"/>
      <c r="D45" s="2"/>
      <c r="E45" s="2"/>
      <c r="F45" s="2"/>
      <c r="G45" s="3"/>
      <c r="H45" s="2"/>
      <c r="I45" s="4"/>
      <c r="J45" s="5"/>
      <c r="K45" s="6"/>
    </row>
    <row r="46" spans="1:17" ht="12.75" customHeight="1">
      <c r="B46" s="1"/>
      <c r="C46" s="2"/>
      <c r="D46" s="2"/>
      <c r="E46" s="2"/>
      <c r="F46" s="2"/>
      <c r="G46" s="3"/>
      <c r="H46" s="2"/>
      <c r="I46" s="4"/>
      <c r="J46" s="5"/>
      <c r="K46" s="6"/>
    </row>
    <row r="47" spans="1:17" ht="12.75" customHeight="1">
      <c r="B47" s="1"/>
      <c r="C47" s="38" t="s">
        <v>21</v>
      </c>
      <c r="D47" s="39" t="s">
        <v>22</v>
      </c>
      <c r="E47" s="40" t="s">
        <v>23</v>
      </c>
      <c r="F47" s="40" t="s">
        <v>24</v>
      </c>
      <c r="G47" s="41" t="s">
        <v>25</v>
      </c>
      <c r="H47" s="2"/>
      <c r="I47" s="4"/>
      <c r="J47" s="5"/>
      <c r="K47" s="6"/>
    </row>
    <row r="48" spans="1:17" ht="12.75" customHeight="1">
      <c r="B48" s="1"/>
      <c r="C48" s="42">
        <f t="shared" ref="C48:D48" si="1">AVERAGE(C6:C36)</f>
        <v>65.645161290322577</v>
      </c>
      <c r="D48" s="43">
        <f t="shared" si="1"/>
        <v>44.58064516129032</v>
      </c>
      <c r="E48" s="44">
        <f t="shared" ref="E48:G48" si="2">SUM(E6:E36)</f>
        <v>1.73</v>
      </c>
      <c r="F48" s="45">
        <f t="shared" si="2"/>
        <v>0</v>
      </c>
      <c r="G48" s="46">
        <f t="shared" si="2"/>
        <v>260</v>
      </c>
      <c r="H48" s="2"/>
      <c r="I48" s="4"/>
      <c r="J48" s="5"/>
      <c r="K48" s="6"/>
    </row>
    <row r="49" spans="2:11" ht="12.75" customHeight="1">
      <c r="B49" s="1"/>
      <c r="C49" s="2"/>
      <c r="D49" s="2"/>
      <c r="E49" s="2"/>
      <c r="F49" s="2"/>
      <c r="G49" s="3"/>
      <c r="H49" s="2"/>
      <c r="I49" s="4"/>
      <c r="J49" s="5"/>
      <c r="K49" s="6"/>
    </row>
    <row r="50" spans="2:11" ht="12.75" customHeight="1">
      <c r="B50" s="1"/>
      <c r="C50" s="2"/>
      <c r="D50" s="2"/>
      <c r="E50" s="2"/>
      <c r="F50" s="2"/>
      <c r="G50" s="3"/>
      <c r="H50" s="2"/>
      <c r="I50" s="4"/>
      <c r="J50" s="5"/>
      <c r="K50" s="6"/>
    </row>
    <row r="51" spans="2:11" ht="12.75" customHeight="1">
      <c r="B51" s="1"/>
      <c r="C51" s="2"/>
      <c r="D51" s="2"/>
      <c r="E51" s="2"/>
      <c r="F51" s="2"/>
      <c r="G51" s="3"/>
      <c r="H51" s="2"/>
      <c r="I51" s="4"/>
      <c r="J51" s="5"/>
      <c r="K51" s="6"/>
    </row>
    <row r="52" spans="2:11" ht="12.75" customHeight="1">
      <c r="B52" s="1"/>
      <c r="C52" s="2"/>
      <c r="D52" s="2"/>
      <c r="E52" s="2"/>
      <c r="F52" s="2"/>
      <c r="G52" s="3"/>
      <c r="H52" s="2"/>
      <c r="I52" s="4"/>
      <c r="J52" s="5"/>
      <c r="K52" s="6"/>
    </row>
    <row r="53" spans="2:11" ht="12.75" customHeight="1">
      <c r="B53" s="1"/>
      <c r="C53" s="2"/>
      <c r="D53" s="2"/>
      <c r="E53" s="2"/>
      <c r="F53" s="2"/>
      <c r="G53" s="3"/>
      <c r="H53" s="2"/>
      <c r="I53" s="4"/>
      <c r="J53" s="5"/>
      <c r="K53" s="6"/>
    </row>
    <row r="54" spans="2:11" ht="12.75" customHeight="1">
      <c r="B54" s="1"/>
      <c r="C54" s="2"/>
      <c r="D54" s="2"/>
      <c r="E54" s="2"/>
      <c r="F54" s="2"/>
      <c r="G54" s="3"/>
      <c r="H54" s="2"/>
      <c r="I54" s="4"/>
      <c r="J54" s="5"/>
      <c r="K54" s="6"/>
    </row>
    <row r="55" spans="2:11" ht="12.75" customHeight="1">
      <c r="B55" s="1"/>
      <c r="C55" s="2"/>
      <c r="D55" s="2"/>
      <c r="E55" s="2"/>
      <c r="F55" s="2"/>
      <c r="G55" s="3"/>
      <c r="H55" s="2"/>
      <c r="I55" s="4"/>
      <c r="J55" s="5"/>
      <c r="K55" s="6"/>
    </row>
    <row r="56" spans="2:11" ht="12.75" customHeight="1">
      <c r="B56" s="1"/>
      <c r="C56" s="2"/>
      <c r="D56" s="2"/>
      <c r="E56" s="2"/>
      <c r="F56" s="2"/>
      <c r="G56" s="3"/>
      <c r="H56" s="2"/>
      <c r="I56" s="4"/>
      <c r="J56" s="5"/>
      <c r="K56" s="6"/>
    </row>
    <row r="57" spans="2:11" ht="12.75" customHeight="1">
      <c r="B57" s="1"/>
      <c r="C57" s="2"/>
      <c r="D57" s="2"/>
      <c r="E57" s="2"/>
      <c r="F57" s="2"/>
      <c r="G57" s="3"/>
      <c r="H57" s="2"/>
      <c r="I57" s="4"/>
      <c r="J57" s="5"/>
      <c r="K57" s="6"/>
    </row>
    <row r="58" spans="2:11" ht="12.75" customHeight="1">
      <c r="B58" s="1"/>
      <c r="C58" s="2"/>
      <c r="D58" s="2"/>
      <c r="E58" s="2"/>
      <c r="F58" s="2"/>
      <c r="G58" s="3"/>
      <c r="H58" s="2"/>
      <c r="I58" s="4"/>
      <c r="J58" s="5"/>
      <c r="K58" s="6"/>
    </row>
    <row r="59" spans="2:11" ht="12.75" customHeight="1">
      <c r="B59" s="1"/>
      <c r="C59" s="2"/>
      <c r="D59" s="2"/>
      <c r="E59" s="2"/>
      <c r="F59" s="2"/>
      <c r="G59" s="3"/>
      <c r="H59" s="2"/>
      <c r="I59" s="4"/>
      <c r="J59" s="5"/>
      <c r="K59" s="6"/>
    </row>
    <row r="60" spans="2:11" ht="12.75" customHeight="1">
      <c r="B60" s="1"/>
      <c r="C60" s="2"/>
      <c r="D60" s="2"/>
      <c r="E60" s="2"/>
      <c r="F60" s="2"/>
      <c r="G60" s="3"/>
      <c r="H60" s="2"/>
      <c r="I60" s="4"/>
      <c r="J60" s="5"/>
      <c r="K60" s="6"/>
    </row>
    <row r="61" spans="2:11" ht="12.75" customHeight="1">
      <c r="B61" s="1"/>
      <c r="C61" s="2"/>
      <c r="D61" s="2"/>
      <c r="E61" s="2"/>
      <c r="F61" s="2"/>
      <c r="G61" s="3"/>
      <c r="H61" s="2"/>
      <c r="I61" s="4"/>
      <c r="J61" s="5"/>
      <c r="K61" s="6"/>
    </row>
    <row r="62" spans="2:11" ht="12.75" customHeight="1">
      <c r="B62" s="1"/>
      <c r="C62" s="2"/>
      <c r="D62" s="2"/>
      <c r="E62" s="2"/>
      <c r="F62" s="2"/>
      <c r="G62" s="3"/>
      <c r="H62" s="2"/>
      <c r="I62" s="4"/>
      <c r="J62" s="5"/>
      <c r="K62" s="6"/>
    </row>
    <row r="63" spans="2:11" ht="12.75" customHeight="1">
      <c r="B63" s="1"/>
      <c r="C63" s="2"/>
      <c r="D63" s="2"/>
      <c r="E63" s="2"/>
      <c r="F63" s="2"/>
      <c r="G63" s="3"/>
      <c r="H63" s="2"/>
      <c r="I63" s="4"/>
      <c r="J63" s="5"/>
      <c r="K63" s="6"/>
    </row>
    <row r="64" spans="2:11" ht="12.75" customHeight="1">
      <c r="B64" s="1"/>
      <c r="C64" s="2"/>
      <c r="D64" s="2"/>
      <c r="E64" s="2"/>
      <c r="F64" s="2"/>
      <c r="G64" s="3"/>
      <c r="H64" s="2"/>
      <c r="I64" s="4"/>
      <c r="J64" s="5"/>
      <c r="K64" s="6"/>
    </row>
    <row r="65" spans="2:11" ht="12.75" customHeight="1">
      <c r="B65" s="1"/>
      <c r="C65" s="2"/>
      <c r="D65" s="2"/>
      <c r="E65" s="2"/>
      <c r="F65" s="2"/>
      <c r="G65" s="3"/>
      <c r="H65" s="2"/>
      <c r="I65" s="4"/>
      <c r="J65" s="5"/>
      <c r="K65" s="6"/>
    </row>
    <row r="66" spans="2:11" ht="12.75" customHeight="1">
      <c r="B66" s="1"/>
      <c r="C66" s="2"/>
      <c r="D66" s="2"/>
      <c r="E66" s="2"/>
      <c r="F66" s="2"/>
      <c r="G66" s="3"/>
      <c r="H66" s="2"/>
      <c r="I66" s="4"/>
      <c r="J66" s="5"/>
      <c r="K66" s="6"/>
    </row>
    <row r="67" spans="2:11" ht="12.75" customHeight="1">
      <c r="B67" s="1"/>
      <c r="C67" s="2"/>
      <c r="D67" s="2"/>
      <c r="E67" s="2"/>
      <c r="F67" s="2"/>
      <c r="G67" s="3"/>
      <c r="H67" s="2"/>
      <c r="I67" s="4"/>
      <c r="J67" s="5"/>
      <c r="K67" s="6"/>
    </row>
    <row r="68" spans="2:11" ht="12.75" customHeight="1">
      <c r="B68" s="1"/>
      <c r="C68" s="2"/>
      <c r="D68" s="2"/>
      <c r="E68" s="2"/>
      <c r="F68" s="2"/>
      <c r="G68" s="3"/>
      <c r="H68" s="2"/>
      <c r="I68" s="4"/>
      <c r="J68" s="5"/>
      <c r="K68" s="6"/>
    </row>
    <row r="69" spans="2:11" ht="12.75" customHeight="1">
      <c r="B69" s="1"/>
      <c r="C69" s="2"/>
      <c r="D69" s="2"/>
      <c r="E69" s="2"/>
      <c r="F69" s="2"/>
      <c r="G69" s="3"/>
      <c r="H69" s="2"/>
      <c r="I69" s="4"/>
      <c r="J69" s="5"/>
      <c r="K69" s="6"/>
    </row>
    <row r="70" spans="2:11" ht="12.75" customHeight="1">
      <c r="B70" s="1"/>
      <c r="C70" s="2"/>
      <c r="D70" s="2"/>
      <c r="E70" s="2"/>
      <c r="F70" s="2"/>
      <c r="G70" s="3"/>
      <c r="H70" s="2"/>
      <c r="I70" s="4"/>
      <c r="J70" s="5"/>
      <c r="K70" s="6"/>
    </row>
    <row r="71" spans="2:11" ht="12.75" customHeight="1">
      <c r="B71" s="1"/>
      <c r="C71" s="2"/>
      <c r="D71" s="2"/>
      <c r="E71" s="2"/>
      <c r="F71" s="2"/>
      <c r="G71" s="3"/>
      <c r="H71" s="2"/>
      <c r="I71" s="4"/>
      <c r="J71" s="5"/>
      <c r="K71" s="6"/>
    </row>
    <row r="72" spans="2:11" ht="12.75" customHeight="1">
      <c r="B72" s="1"/>
      <c r="C72" s="2"/>
      <c r="D72" s="2"/>
      <c r="E72" s="2"/>
      <c r="F72" s="2"/>
      <c r="G72" s="3"/>
      <c r="H72" s="2"/>
      <c r="I72" s="4"/>
      <c r="J72" s="5"/>
      <c r="K72" s="6"/>
    </row>
    <row r="73" spans="2:11" ht="12.75" customHeight="1">
      <c r="B73" s="1"/>
      <c r="C73" s="2"/>
      <c r="D73" s="2"/>
      <c r="E73" s="2"/>
      <c r="F73" s="2"/>
      <c r="G73" s="3"/>
      <c r="H73" s="2"/>
      <c r="I73" s="4"/>
      <c r="J73" s="5"/>
      <c r="K73" s="6"/>
    </row>
    <row r="74" spans="2:11" ht="12.75" customHeight="1">
      <c r="B74" s="1"/>
      <c r="C74" s="2"/>
      <c r="D74" s="2"/>
      <c r="E74" s="2"/>
      <c r="F74" s="2"/>
      <c r="G74" s="3"/>
      <c r="H74" s="2"/>
      <c r="I74" s="4"/>
      <c r="J74" s="5"/>
      <c r="K74" s="6"/>
    </row>
    <row r="75" spans="2:11" ht="12.75" customHeight="1">
      <c r="B75" s="1"/>
      <c r="C75" s="2"/>
      <c r="D75" s="2"/>
      <c r="E75" s="2"/>
      <c r="F75" s="2"/>
      <c r="G75" s="3"/>
      <c r="H75" s="2"/>
      <c r="I75" s="4"/>
      <c r="J75" s="5"/>
      <c r="K75" s="6"/>
    </row>
    <row r="76" spans="2:11" ht="12.75" customHeight="1">
      <c r="B76" s="1"/>
      <c r="C76" s="2"/>
      <c r="D76" s="2"/>
      <c r="E76" s="2"/>
      <c r="F76" s="2"/>
      <c r="G76" s="3"/>
      <c r="H76" s="2"/>
      <c r="I76" s="4"/>
      <c r="J76" s="5"/>
      <c r="K76" s="6"/>
    </row>
    <row r="77" spans="2:11" ht="12.75" customHeight="1">
      <c r="B77" s="1"/>
      <c r="C77" s="2"/>
      <c r="D77" s="2"/>
      <c r="E77" s="2"/>
      <c r="F77" s="2"/>
      <c r="G77" s="3"/>
      <c r="H77" s="2"/>
      <c r="I77" s="4"/>
      <c r="J77" s="5"/>
      <c r="K77" s="6"/>
    </row>
    <row r="78" spans="2:11" ht="12.75" customHeight="1">
      <c r="B78" s="1"/>
      <c r="C78" s="2"/>
      <c r="D78" s="2"/>
      <c r="E78" s="2"/>
      <c r="F78" s="2"/>
      <c r="G78" s="3"/>
      <c r="H78" s="2"/>
      <c r="I78" s="4"/>
      <c r="J78" s="5"/>
      <c r="K78" s="6"/>
    </row>
    <row r="79" spans="2:11" ht="12.75" customHeight="1">
      <c r="B79" s="1"/>
      <c r="C79" s="2"/>
      <c r="D79" s="2"/>
      <c r="E79" s="2"/>
      <c r="F79" s="2"/>
      <c r="G79" s="3"/>
      <c r="H79" s="2"/>
      <c r="I79" s="4"/>
      <c r="J79" s="5"/>
      <c r="K79" s="6"/>
    </row>
    <row r="80" spans="2:11" ht="12.75" customHeight="1">
      <c r="B80" s="1"/>
      <c r="C80" s="2"/>
      <c r="D80" s="2"/>
      <c r="E80" s="2"/>
      <c r="F80" s="2"/>
      <c r="G80" s="3"/>
      <c r="H80" s="2"/>
      <c r="I80" s="4"/>
      <c r="J80" s="5"/>
      <c r="K80" s="6"/>
    </row>
    <row r="81" spans="2:11" ht="12.75" customHeight="1">
      <c r="B81" s="1"/>
      <c r="C81" s="2"/>
      <c r="D81" s="2"/>
      <c r="E81" s="2"/>
      <c r="F81" s="2"/>
      <c r="G81" s="3"/>
      <c r="H81" s="2"/>
      <c r="I81" s="4"/>
      <c r="J81" s="5"/>
      <c r="K81" s="6"/>
    </row>
    <row r="82" spans="2:11" ht="12.75" customHeight="1">
      <c r="B82" s="1"/>
      <c r="C82" s="2"/>
      <c r="D82" s="2"/>
      <c r="E82" s="2"/>
      <c r="F82" s="2"/>
      <c r="G82" s="3"/>
      <c r="H82" s="2"/>
      <c r="I82" s="4"/>
      <c r="J82" s="5"/>
      <c r="K82" s="6"/>
    </row>
    <row r="83" spans="2:11" ht="12.75" customHeight="1">
      <c r="B83" s="1"/>
      <c r="C83" s="2"/>
      <c r="D83" s="2"/>
      <c r="E83" s="2"/>
      <c r="F83" s="2"/>
      <c r="G83" s="3"/>
      <c r="H83" s="2"/>
      <c r="I83" s="4"/>
      <c r="J83" s="5"/>
      <c r="K83" s="6"/>
    </row>
    <row r="84" spans="2:11" ht="12.75" customHeight="1">
      <c r="B84" s="1"/>
      <c r="C84" s="2"/>
      <c r="D84" s="2"/>
      <c r="E84" s="2"/>
      <c r="F84" s="2"/>
      <c r="G84" s="3"/>
      <c r="H84" s="2"/>
      <c r="I84" s="4"/>
      <c r="J84" s="5"/>
      <c r="K84" s="6"/>
    </row>
    <row r="85" spans="2:11" ht="12.75" customHeight="1">
      <c r="B85" s="1"/>
      <c r="C85" s="2"/>
      <c r="D85" s="2"/>
      <c r="E85" s="2"/>
      <c r="F85" s="2"/>
      <c r="G85" s="3"/>
      <c r="H85" s="2"/>
      <c r="I85" s="4"/>
      <c r="J85" s="5"/>
      <c r="K85" s="6"/>
    </row>
    <row r="86" spans="2:11" ht="12.75" customHeight="1">
      <c r="B86" s="1"/>
      <c r="C86" s="2"/>
      <c r="D86" s="2"/>
      <c r="E86" s="2"/>
      <c r="F86" s="2"/>
      <c r="G86" s="3"/>
      <c r="H86" s="2"/>
      <c r="I86" s="4"/>
      <c r="J86" s="5"/>
      <c r="K86" s="6"/>
    </row>
    <row r="87" spans="2:11" ht="12.75" customHeight="1">
      <c r="B87" s="1"/>
      <c r="C87" s="2"/>
      <c r="D87" s="2"/>
      <c r="E87" s="2"/>
      <c r="F87" s="2"/>
      <c r="G87" s="3"/>
      <c r="H87" s="2"/>
      <c r="I87" s="4"/>
      <c r="J87" s="5"/>
      <c r="K87" s="6"/>
    </row>
    <row r="88" spans="2:11" ht="12.75" customHeight="1">
      <c r="B88" s="1"/>
      <c r="C88" s="2"/>
      <c r="D88" s="2"/>
      <c r="E88" s="2"/>
      <c r="F88" s="2"/>
      <c r="G88" s="3"/>
      <c r="H88" s="2"/>
      <c r="I88" s="4"/>
      <c r="J88" s="5"/>
      <c r="K88" s="6"/>
    </row>
    <row r="89" spans="2:11" ht="12.75" customHeight="1">
      <c r="B89" s="1"/>
      <c r="C89" s="2"/>
      <c r="D89" s="2"/>
      <c r="E89" s="2"/>
      <c r="F89" s="2"/>
      <c r="G89" s="3"/>
      <c r="H89" s="2"/>
      <c r="I89" s="4"/>
      <c r="J89" s="5"/>
      <c r="K89" s="6"/>
    </row>
    <row r="90" spans="2:11" ht="12.75" customHeight="1">
      <c r="B90" s="1"/>
      <c r="C90" s="2"/>
      <c r="D90" s="2"/>
      <c r="E90" s="2"/>
      <c r="F90" s="2"/>
      <c r="G90" s="3"/>
      <c r="H90" s="2"/>
      <c r="I90" s="4"/>
      <c r="J90" s="5"/>
      <c r="K90" s="6"/>
    </row>
    <row r="91" spans="2:11" ht="12.75" customHeight="1">
      <c r="B91" s="1"/>
      <c r="C91" s="2"/>
      <c r="D91" s="2"/>
      <c r="E91" s="2"/>
      <c r="F91" s="2"/>
      <c r="G91" s="3"/>
      <c r="H91" s="2"/>
      <c r="I91" s="4"/>
      <c r="J91" s="5"/>
      <c r="K91" s="6"/>
    </row>
    <row r="92" spans="2:11" ht="12.75" customHeight="1">
      <c r="B92" s="1"/>
      <c r="C92" s="2"/>
      <c r="D92" s="2"/>
      <c r="E92" s="2"/>
      <c r="F92" s="2"/>
      <c r="G92" s="3"/>
      <c r="H92" s="2"/>
      <c r="I92" s="4"/>
      <c r="J92" s="5"/>
      <c r="K92" s="6"/>
    </row>
    <row r="93" spans="2:11" ht="12.75" customHeight="1">
      <c r="B93" s="1"/>
      <c r="C93" s="2"/>
      <c r="D93" s="2"/>
      <c r="E93" s="2"/>
      <c r="F93" s="2"/>
      <c r="G93" s="3"/>
      <c r="H93" s="2"/>
      <c r="I93" s="4"/>
      <c r="J93" s="5"/>
      <c r="K93" s="6"/>
    </row>
    <row r="94" spans="2:11" ht="12.75" customHeight="1">
      <c r="B94" s="1"/>
      <c r="C94" s="2"/>
      <c r="D94" s="2"/>
      <c r="E94" s="2"/>
      <c r="F94" s="2"/>
      <c r="G94" s="3"/>
      <c r="H94" s="2"/>
      <c r="I94" s="4"/>
      <c r="J94" s="5"/>
      <c r="K94" s="6"/>
    </row>
    <row r="95" spans="2:11" ht="12.75" customHeight="1">
      <c r="B95" s="1"/>
      <c r="C95" s="2"/>
      <c r="D95" s="2"/>
      <c r="E95" s="2"/>
      <c r="F95" s="2"/>
      <c r="G95" s="3"/>
      <c r="H95" s="2"/>
      <c r="I95" s="4"/>
      <c r="J95" s="5"/>
      <c r="K95" s="6"/>
    </row>
    <row r="96" spans="2:11" ht="12.75" customHeight="1">
      <c r="B96" s="1"/>
      <c r="C96" s="2"/>
      <c r="D96" s="2"/>
      <c r="E96" s="2"/>
      <c r="F96" s="2"/>
      <c r="G96" s="3"/>
      <c r="H96" s="2"/>
      <c r="I96" s="4"/>
      <c r="J96" s="5"/>
      <c r="K96" s="6"/>
    </row>
    <row r="97" spans="2:11" ht="12.75" customHeight="1">
      <c r="B97" s="1"/>
      <c r="C97" s="2"/>
      <c r="D97" s="2"/>
      <c r="E97" s="2"/>
      <c r="F97" s="2"/>
      <c r="G97" s="3"/>
      <c r="H97" s="2"/>
      <c r="I97" s="4"/>
      <c r="J97" s="5"/>
      <c r="K97" s="6"/>
    </row>
    <row r="98" spans="2:11" ht="12.75" customHeight="1">
      <c r="B98" s="1"/>
      <c r="C98" s="2"/>
      <c r="D98" s="2"/>
      <c r="E98" s="2"/>
      <c r="F98" s="2"/>
      <c r="G98" s="3"/>
      <c r="H98" s="2"/>
      <c r="I98" s="4"/>
      <c r="J98" s="5"/>
      <c r="K98" s="6"/>
    </row>
    <row r="99" spans="2:11" ht="12.75" customHeight="1">
      <c r="B99" s="1"/>
      <c r="C99" s="2"/>
      <c r="D99" s="2"/>
      <c r="E99" s="2"/>
      <c r="F99" s="2"/>
      <c r="G99" s="3"/>
      <c r="H99" s="2"/>
      <c r="I99" s="4"/>
      <c r="J99" s="5"/>
      <c r="K99" s="6"/>
    </row>
    <row r="100" spans="2:11" ht="12.75" customHeight="1">
      <c r="B100" s="1"/>
      <c r="C100" s="2"/>
      <c r="D100" s="2"/>
      <c r="E100" s="2"/>
      <c r="F100" s="2"/>
      <c r="G100" s="3"/>
      <c r="H100" s="2"/>
      <c r="I100" s="4"/>
      <c r="J100" s="5"/>
      <c r="K100" s="6"/>
    </row>
    <row r="101" spans="2:11" ht="12.75" customHeight="1">
      <c r="B101" s="1"/>
      <c r="C101" s="2"/>
      <c r="D101" s="2"/>
      <c r="E101" s="2"/>
      <c r="F101" s="2"/>
      <c r="G101" s="3"/>
      <c r="H101" s="2"/>
      <c r="I101" s="4"/>
      <c r="J101" s="5"/>
      <c r="K101" s="6"/>
    </row>
    <row r="102" spans="2:11" ht="12.75" customHeight="1">
      <c r="B102" s="1"/>
      <c r="C102" s="2"/>
      <c r="D102" s="2"/>
      <c r="E102" s="2"/>
      <c r="F102" s="2"/>
      <c r="G102" s="3"/>
      <c r="H102" s="2"/>
      <c r="I102" s="4"/>
      <c r="J102" s="5"/>
      <c r="K102" s="6"/>
    </row>
    <row r="103" spans="2:11" ht="12.75" customHeight="1">
      <c r="B103" s="1"/>
      <c r="C103" s="2"/>
      <c r="D103" s="2"/>
      <c r="E103" s="2"/>
      <c r="F103" s="2"/>
      <c r="G103" s="3"/>
      <c r="H103" s="2"/>
      <c r="I103" s="4"/>
      <c r="J103" s="5"/>
      <c r="K103" s="6"/>
    </row>
    <row r="104" spans="2:11" ht="12.75" customHeight="1">
      <c r="B104" s="1"/>
      <c r="C104" s="2"/>
      <c r="D104" s="2"/>
      <c r="E104" s="2"/>
      <c r="F104" s="2"/>
      <c r="G104" s="3"/>
      <c r="H104" s="2"/>
      <c r="I104" s="4"/>
      <c r="J104" s="5"/>
      <c r="K104" s="6"/>
    </row>
    <row r="105" spans="2:11" ht="12.75" customHeight="1">
      <c r="B105" s="1"/>
      <c r="C105" s="2"/>
      <c r="D105" s="2"/>
      <c r="E105" s="2"/>
      <c r="F105" s="2"/>
      <c r="G105" s="3"/>
      <c r="H105" s="2"/>
      <c r="I105" s="4"/>
      <c r="J105" s="5"/>
      <c r="K105" s="6"/>
    </row>
    <row r="106" spans="2:11" ht="12.75" customHeight="1">
      <c r="B106" s="1"/>
      <c r="C106" s="2"/>
      <c r="D106" s="2"/>
      <c r="E106" s="2"/>
      <c r="F106" s="2"/>
      <c r="G106" s="3"/>
      <c r="H106" s="2"/>
      <c r="I106" s="4"/>
      <c r="J106" s="5"/>
      <c r="K106" s="6"/>
    </row>
    <row r="107" spans="2:11" ht="12.75" customHeight="1">
      <c r="B107" s="1"/>
      <c r="C107" s="2"/>
      <c r="D107" s="2"/>
      <c r="E107" s="2"/>
      <c r="F107" s="2"/>
      <c r="G107" s="3"/>
      <c r="H107" s="2"/>
      <c r="I107" s="4"/>
      <c r="J107" s="5"/>
      <c r="K107" s="6"/>
    </row>
    <row r="108" spans="2:11" ht="12.75" customHeight="1">
      <c r="B108" s="1"/>
      <c r="C108" s="2"/>
      <c r="D108" s="2"/>
      <c r="E108" s="2"/>
      <c r="F108" s="2"/>
      <c r="G108" s="3"/>
      <c r="H108" s="2"/>
      <c r="I108" s="4"/>
      <c r="J108" s="5"/>
      <c r="K108" s="6"/>
    </row>
    <row r="109" spans="2:11" ht="12.75" customHeight="1">
      <c r="B109" s="1"/>
      <c r="C109" s="2"/>
      <c r="D109" s="2"/>
      <c r="E109" s="2"/>
      <c r="F109" s="2"/>
      <c r="G109" s="3"/>
      <c r="H109" s="2"/>
      <c r="I109" s="4"/>
      <c r="J109" s="5"/>
      <c r="K109" s="6"/>
    </row>
    <row r="110" spans="2:11" ht="12.75" customHeight="1">
      <c r="B110" s="1"/>
      <c r="C110" s="2"/>
      <c r="D110" s="2"/>
      <c r="E110" s="2"/>
      <c r="F110" s="2"/>
      <c r="G110" s="3"/>
      <c r="H110" s="2"/>
      <c r="I110" s="4"/>
      <c r="J110" s="5"/>
      <c r="K110" s="6"/>
    </row>
    <row r="111" spans="2:11" ht="12.75" customHeight="1">
      <c r="B111" s="1"/>
      <c r="C111" s="2"/>
      <c r="D111" s="2"/>
      <c r="E111" s="2"/>
      <c r="F111" s="2"/>
      <c r="G111" s="3"/>
      <c r="H111" s="2"/>
      <c r="I111" s="4"/>
      <c r="J111" s="5"/>
      <c r="K111" s="6"/>
    </row>
    <row r="112" spans="2:11" ht="12.75" customHeight="1">
      <c r="B112" s="1"/>
      <c r="C112" s="2"/>
      <c r="D112" s="2"/>
      <c r="E112" s="2"/>
      <c r="F112" s="2"/>
      <c r="G112" s="3"/>
      <c r="H112" s="2"/>
      <c r="I112" s="4"/>
      <c r="J112" s="5"/>
      <c r="K112" s="6"/>
    </row>
    <row r="113" spans="2:11" ht="12.75" customHeight="1">
      <c r="B113" s="1"/>
      <c r="C113" s="2"/>
      <c r="D113" s="2"/>
      <c r="E113" s="2"/>
      <c r="F113" s="2"/>
      <c r="G113" s="3"/>
      <c r="H113" s="2"/>
      <c r="I113" s="4"/>
      <c r="J113" s="5"/>
      <c r="K113" s="6"/>
    </row>
    <row r="114" spans="2:11" ht="12.75" customHeight="1">
      <c r="B114" s="1"/>
      <c r="C114" s="2"/>
      <c r="D114" s="2"/>
      <c r="E114" s="2"/>
      <c r="F114" s="2"/>
      <c r="G114" s="3"/>
      <c r="H114" s="2"/>
      <c r="I114" s="4"/>
      <c r="J114" s="5"/>
      <c r="K114" s="6"/>
    </row>
    <row r="115" spans="2:11" ht="12.75" customHeight="1">
      <c r="B115" s="1"/>
      <c r="C115" s="2"/>
      <c r="D115" s="2"/>
      <c r="E115" s="2"/>
      <c r="F115" s="2"/>
      <c r="G115" s="3"/>
      <c r="H115" s="2"/>
      <c r="I115" s="4"/>
      <c r="J115" s="5"/>
      <c r="K115" s="6"/>
    </row>
    <row r="116" spans="2:11" ht="12.75" customHeight="1">
      <c r="B116" s="1"/>
      <c r="C116" s="2"/>
      <c r="D116" s="2"/>
      <c r="E116" s="2"/>
      <c r="F116" s="2"/>
      <c r="G116" s="3"/>
      <c r="H116" s="2"/>
      <c r="I116" s="4"/>
      <c r="J116" s="5"/>
      <c r="K116" s="6"/>
    </row>
    <row r="117" spans="2:11" ht="12.75" customHeight="1">
      <c r="B117" s="1"/>
      <c r="C117" s="2"/>
      <c r="D117" s="2"/>
      <c r="E117" s="2"/>
      <c r="F117" s="2"/>
      <c r="G117" s="3"/>
      <c r="H117" s="2"/>
      <c r="I117" s="4"/>
      <c r="J117" s="5"/>
      <c r="K117" s="6"/>
    </row>
    <row r="118" spans="2:11" ht="12.75" customHeight="1">
      <c r="B118" s="1"/>
      <c r="C118" s="2"/>
      <c r="D118" s="2"/>
      <c r="E118" s="2"/>
      <c r="F118" s="2"/>
      <c r="G118" s="3"/>
      <c r="H118" s="2"/>
      <c r="I118" s="4"/>
      <c r="J118" s="5"/>
      <c r="K118" s="6"/>
    </row>
    <row r="119" spans="2:11" ht="12.75" customHeight="1">
      <c r="B119" s="1"/>
      <c r="C119" s="2"/>
      <c r="D119" s="2"/>
      <c r="E119" s="2"/>
      <c r="F119" s="2"/>
      <c r="G119" s="3"/>
      <c r="H119" s="2"/>
      <c r="I119" s="4"/>
      <c r="J119" s="5"/>
      <c r="K119" s="6"/>
    </row>
    <row r="120" spans="2:11" ht="12.75" customHeight="1">
      <c r="B120" s="1"/>
      <c r="C120" s="2"/>
      <c r="D120" s="2"/>
      <c r="E120" s="2"/>
      <c r="F120" s="2"/>
      <c r="G120" s="3"/>
      <c r="H120" s="2"/>
      <c r="I120" s="4"/>
      <c r="J120" s="5"/>
      <c r="K120" s="6"/>
    </row>
    <row r="121" spans="2:11" ht="12.75" customHeight="1">
      <c r="B121" s="1"/>
      <c r="C121" s="2"/>
      <c r="D121" s="2"/>
      <c r="E121" s="2"/>
      <c r="F121" s="2"/>
      <c r="G121" s="3"/>
      <c r="H121" s="2"/>
      <c r="I121" s="4"/>
      <c r="J121" s="5"/>
      <c r="K121" s="6"/>
    </row>
    <row r="122" spans="2:11" ht="12.75" customHeight="1">
      <c r="B122" s="1"/>
      <c r="C122" s="2"/>
      <c r="D122" s="2"/>
      <c r="E122" s="2"/>
      <c r="F122" s="2"/>
      <c r="G122" s="3"/>
      <c r="H122" s="2"/>
      <c r="I122" s="4"/>
      <c r="J122" s="5"/>
      <c r="K122" s="6"/>
    </row>
    <row r="123" spans="2:11" ht="12.75" customHeight="1">
      <c r="B123" s="1"/>
      <c r="C123" s="2"/>
      <c r="D123" s="2"/>
      <c r="E123" s="2"/>
      <c r="F123" s="2"/>
      <c r="G123" s="3"/>
      <c r="H123" s="2"/>
      <c r="I123" s="4"/>
      <c r="J123" s="5"/>
      <c r="K123" s="6"/>
    </row>
    <row r="124" spans="2:11" ht="12.75" customHeight="1">
      <c r="B124" s="1"/>
      <c r="C124" s="2"/>
      <c r="D124" s="2"/>
      <c r="E124" s="2"/>
      <c r="F124" s="2"/>
      <c r="G124" s="3"/>
      <c r="H124" s="2"/>
      <c r="I124" s="4"/>
      <c r="J124" s="5"/>
      <c r="K124" s="6"/>
    </row>
    <row r="125" spans="2:11" ht="12.75" customHeight="1">
      <c r="B125" s="1"/>
      <c r="C125" s="2"/>
      <c r="D125" s="2"/>
      <c r="E125" s="2"/>
      <c r="F125" s="2"/>
      <c r="G125" s="3"/>
      <c r="H125" s="2"/>
      <c r="I125" s="4"/>
      <c r="J125" s="5"/>
      <c r="K125" s="6"/>
    </row>
    <row r="126" spans="2:11" ht="12.75" customHeight="1">
      <c r="B126" s="1"/>
      <c r="C126" s="2"/>
      <c r="D126" s="2"/>
      <c r="E126" s="2"/>
      <c r="F126" s="2"/>
      <c r="G126" s="3"/>
      <c r="H126" s="2"/>
      <c r="I126" s="4"/>
      <c r="J126" s="5"/>
      <c r="K126" s="6"/>
    </row>
    <row r="127" spans="2:11" ht="12.75" customHeight="1">
      <c r="B127" s="1"/>
      <c r="C127" s="2"/>
      <c r="D127" s="2"/>
      <c r="E127" s="2"/>
      <c r="F127" s="2"/>
      <c r="G127" s="3"/>
      <c r="H127" s="2"/>
      <c r="I127" s="4"/>
      <c r="J127" s="5"/>
      <c r="K127" s="6"/>
    </row>
    <row r="128" spans="2:11" ht="12.75" customHeight="1">
      <c r="B128" s="1"/>
      <c r="C128" s="2"/>
      <c r="D128" s="2"/>
      <c r="E128" s="2"/>
      <c r="F128" s="2"/>
      <c r="G128" s="3"/>
      <c r="H128" s="2"/>
      <c r="I128" s="4"/>
      <c r="J128" s="5"/>
      <c r="K128" s="6"/>
    </row>
    <row r="129" spans="2:11" ht="12.75" customHeight="1">
      <c r="B129" s="1"/>
      <c r="C129" s="2"/>
      <c r="D129" s="2"/>
      <c r="E129" s="2"/>
      <c r="F129" s="2"/>
      <c r="G129" s="3"/>
      <c r="H129" s="2"/>
      <c r="I129" s="4"/>
      <c r="J129" s="5"/>
      <c r="K129" s="6"/>
    </row>
    <row r="130" spans="2:11" ht="12.75" customHeight="1">
      <c r="B130" s="1"/>
      <c r="C130" s="2"/>
      <c r="D130" s="2"/>
      <c r="E130" s="2"/>
      <c r="F130" s="2"/>
      <c r="G130" s="3"/>
      <c r="H130" s="2"/>
      <c r="I130" s="4"/>
      <c r="J130" s="5"/>
      <c r="K130" s="6"/>
    </row>
    <row r="131" spans="2:11" ht="12.75" customHeight="1">
      <c r="B131" s="1"/>
      <c r="C131" s="2"/>
      <c r="D131" s="2"/>
      <c r="E131" s="2"/>
      <c r="F131" s="2"/>
      <c r="G131" s="3"/>
      <c r="H131" s="2"/>
      <c r="I131" s="4"/>
      <c r="J131" s="5"/>
      <c r="K131" s="6"/>
    </row>
    <row r="132" spans="2:11" ht="12.75" customHeight="1">
      <c r="B132" s="1"/>
      <c r="C132" s="2"/>
      <c r="D132" s="2"/>
      <c r="E132" s="2"/>
      <c r="F132" s="2"/>
      <c r="G132" s="3"/>
      <c r="H132" s="2"/>
      <c r="I132" s="4"/>
      <c r="J132" s="5"/>
      <c r="K132" s="6"/>
    </row>
    <row r="133" spans="2:11" ht="12.75" customHeight="1">
      <c r="B133" s="1"/>
      <c r="C133" s="2"/>
      <c r="D133" s="2"/>
      <c r="E133" s="2"/>
      <c r="F133" s="2"/>
      <c r="G133" s="3"/>
      <c r="H133" s="2"/>
      <c r="I133" s="4"/>
      <c r="J133" s="5"/>
      <c r="K133" s="6"/>
    </row>
    <row r="134" spans="2:11" ht="12.75" customHeight="1">
      <c r="B134" s="1"/>
      <c r="C134" s="2"/>
      <c r="D134" s="2"/>
      <c r="E134" s="2"/>
      <c r="F134" s="2"/>
      <c r="G134" s="3"/>
      <c r="H134" s="2"/>
      <c r="I134" s="4"/>
      <c r="J134" s="5"/>
      <c r="K134" s="6"/>
    </row>
    <row r="135" spans="2:11" ht="12.75" customHeight="1">
      <c r="B135" s="1"/>
      <c r="C135" s="2"/>
      <c r="D135" s="2"/>
      <c r="E135" s="2"/>
      <c r="F135" s="2"/>
      <c r="G135" s="3"/>
      <c r="H135" s="2"/>
      <c r="I135" s="4"/>
      <c r="J135" s="5"/>
      <c r="K135" s="6"/>
    </row>
    <row r="136" spans="2:11" ht="12.75" customHeight="1">
      <c r="B136" s="1"/>
      <c r="C136" s="2"/>
      <c r="D136" s="2"/>
      <c r="E136" s="2"/>
      <c r="F136" s="2"/>
      <c r="G136" s="3"/>
      <c r="H136" s="2"/>
      <c r="I136" s="4"/>
      <c r="J136" s="5"/>
      <c r="K136" s="6"/>
    </row>
    <row r="137" spans="2:11" ht="12.75" customHeight="1">
      <c r="B137" s="1"/>
      <c r="C137" s="2"/>
      <c r="D137" s="2"/>
      <c r="E137" s="2"/>
      <c r="F137" s="2"/>
      <c r="G137" s="3"/>
      <c r="H137" s="2"/>
      <c r="I137" s="4"/>
      <c r="J137" s="5"/>
      <c r="K137" s="6"/>
    </row>
    <row r="138" spans="2:11" ht="12.75" customHeight="1">
      <c r="B138" s="1"/>
      <c r="C138" s="2"/>
      <c r="D138" s="2"/>
      <c r="E138" s="2"/>
      <c r="F138" s="2"/>
      <c r="G138" s="3"/>
      <c r="H138" s="2"/>
      <c r="I138" s="4"/>
      <c r="J138" s="5"/>
      <c r="K138" s="6"/>
    </row>
    <row r="139" spans="2:11" ht="12.75" customHeight="1">
      <c r="B139" s="1"/>
      <c r="C139" s="2"/>
      <c r="D139" s="2"/>
      <c r="E139" s="2"/>
      <c r="F139" s="2"/>
      <c r="G139" s="3"/>
      <c r="H139" s="2"/>
      <c r="I139" s="4"/>
      <c r="J139" s="5"/>
      <c r="K139" s="6"/>
    </row>
    <row r="140" spans="2:11" ht="12.75" customHeight="1">
      <c r="B140" s="1"/>
      <c r="C140" s="2"/>
      <c r="D140" s="2"/>
      <c r="E140" s="2"/>
      <c r="F140" s="2"/>
      <c r="G140" s="3"/>
      <c r="H140" s="2"/>
      <c r="I140" s="4"/>
      <c r="J140" s="5"/>
      <c r="K140" s="6"/>
    </row>
    <row r="141" spans="2:11" ht="12.75" customHeight="1">
      <c r="B141" s="1"/>
      <c r="C141" s="2"/>
      <c r="D141" s="2"/>
      <c r="E141" s="2"/>
      <c r="F141" s="2"/>
      <c r="G141" s="3"/>
      <c r="H141" s="2"/>
      <c r="I141" s="4"/>
      <c r="J141" s="5"/>
      <c r="K141" s="6"/>
    </row>
    <row r="142" spans="2:11" ht="12.75" customHeight="1">
      <c r="B142" s="1"/>
      <c r="C142" s="2"/>
      <c r="D142" s="2"/>
      <c r="E142" s="2"/>
      <c r="F142" s="2"/>
      <c r="G142" s="3"/>
      <c r="H142" s="2"/>
      <c r="I142" s="4"/>
      <c r="J142" s="5"/>
      <c r="K142" s="6"/>
    </row>
    <row r="143" spans="2:11" ht="12.75" customHeight="1">
      <c r="B143" s="1"/>
      <c r="C143" s="2"/>
      <c r="D143" s="2"/>
      <c r="E143" s="2"/>
      <c r="F143" s="2"/>
      <c r="G143" s="3"/>
      <c r="H143" s="2"/>
      <c r="I143" s="4"/>
      <c r="J143" s="5"/>
      <c r="K143" s="6"/>
    </row>
    <row r="144" spans="2:11" ht="12.75" customHeight="1">
      <c r="B144" s="1"/>
      <c r="C144" s="2"/>
      <c r="D144" s="2"/>
      <c r="E144" s="2"/>
      <c r="F144" s="2"/>
      <c r="G144" s="3"/>
      <c r="H144" s="2"/>
      <c r="I144" s="4"/>
      <c r="J144" s="5"/>
      <c r="K144" s="6"/>
    </row>
    <row r="145" spans="2:11" ht="12.75" customHeight="1">
      <c r="B145" s="1"/>
      <c r="C145" s="2"/>
      <c r="D145" s="2"/>
      <c r="E145" s="2"/>
      <c r="F145" s="2"/>
      <c r="G145" s="3"/>
      <c r="H145" s="2"/>
      <c r="I145" s="4"/>
      <c r="J145" s="5"/>
      <c r="K145" s="6"/>
    </row>
    <row r="146" spans="2:11" ht="12.75" customHeight="1">
      <c r="B146" s="1"/>
      <c r="C146" s="2"/>
      <c r="D146" s="2"/>
      <c r="E146" s="2"/>
      <c r="F146" s="2"/>
      <c r="G146" s="3"/>
      <c r="H146" s="2"/>
      <c r="I146" s="4"/>
      <c r="J146" s="5"/>
      <c r="K146" s="6"/>
    </row>
    <row r="147" spans="2:11" ht="12.75" customHeight="1">
      <c r="B147" s="1"/>
      <c r="C147" s="2"/>
      <c r="D147" s="2"/>
      <c r="E147" s="2"/>
      <c r="F147" s="2"/>
      <c r="G147" s="3"/>
      <c r="H147" s="2"/>
      <c r="I147" s="4"/>
      <c r="J147" s="5"/>
      <c r="K147" s="6"/>
    </row>
    <row r="148" spans="2:11" ht="12.75" customHeight="1">
      <c r="B148" s="1"/>
      <c r="C148" s="2"/>
      <c r="D148" s="2"/>
      <c r="E148" s="2"/>
      <c r="F148" s="2"/>
      <c r="G148" s="3"/>
      <c r="H148" s="2"/>
      <c r="I148" s="4"/>
      <c r="J148" s="5"/>
      <c r="K148" s="6"/>
    </row>
    <row r="149" spans="2:11" ht="12.75" customHeight="1">
      <c r="B149" s="1"/>
      <c r="C149" s="2"/>
      <c r="D149" s="2"/>
      <c r="E149" s="2"/>
      <c r="F149" s="2"/>
      <c r="G149" s="3"/>
      <c r="H149" s="2"/>
      <c r="I149" s="4"/>
      <c r="J149" s="5"/>
      <c r="K149" s="6"/>
    </row>
    <row r="150" spans="2:11" ht="12.75" customHeight="1">
      <c r="B150" s="1"/>
      <c r="C150" s="2"/>
      <c r="D150" s="2"/>
      <c r="E150" s="2"/>
      <c r="F150" s="2"/>
      <c r="G150" s="3"/>
      <c r="H150" s="2"/>
      <c r="I150" s="4"/>
      <c r="J150" s="5"/>
      <c r="K150" s="6"/>
    </row>
    <row r="151" spans="2:11" ht="12.75" customHeight="1">
      <c r="B151" s="1"/>
      <c r="C151" s="2"/>
      <c r="D151" s="2"/>
      <c r="E151" s="2"/>
      <c r="F151" s="2"/>
      <c r="G151" s="3"/>
      <c r="H151" s="2"/>
      <c r="I151" s="4"/>
      <c r="J151" s="5"/>
      <c r="K151" s="6"/>
    </row>
    <row r="152" spans="2:11" ht="12.75" customHeight="1">
      <c r="B152" s="1"/>
      <c r="C152" s="2"/>
      <c r="D152" s="2"/>
      <c r="E152" s="2"/>
      <c r="F152" s="2"/>
      <c r="G152" s="3"/>
      <c r="H152" s="2"/>
      <c r="I152" s="4"/>
      <c r="J152" s="5"/>
      <c r="K152" s="6"/>
    </row>
    <row r="153" spans="2:11" ht="12.75" customHeight="1">
      <c r="B153" s="1"/>
      <c r="C153" s="2"/>
      <c r="D153" s="2"/>
      <c r="E153" s="2"/>
      <c r="F153" s="2"/>
      <c r="G153" s="3"/>
      <c r="H153" s="2"/>
      <c r="I153" s="4"/>
      <c r="J153" s="5"/>
      <c r="K153" s="6"/>
    </row>
    <row r="154" spans="2:11" ht="12.75" customHeight="1">
      <c r="B154" s="1"/>
      <c r="C154" s="2"/>
      <c r="D154" s="2"/>
      <c r="E154" s="2"/>
      <c r="F154" s="2"/>
      <c r="G154" s="3"/>
      <c r="H154" s="2"/>
      <c r="I154" s="4"/>
      <c r="J154" s="5"/>
      <c r="K154" s="6"/>
    </row>
    <row r="155" spans="2:11" ht="12.75" customHeight="1">
      <c r="B155" s="1"/>
      <c r="C155" s="2"/>
      <c r="D155" s="2"/>
      <c r="E155" s="2"/>
      <c r="F155" s="2"/>
      <c r="G155" s="3"/>
      <c r="H155" s="2"/>
      <c r="I155" s="4"/>
      <c r="J155" s="5"/>
      <c r="K155" s="6"/>
    </row>
    <row r="156" spans="2:11" ht="12.75" customHeight="1">
      <c r="B156" s="1"/>
      <c r="C156" s="2"/>
      <c r="D156" s="2"/>
      <c r="E156" s="2"/>
      <c r="F156" s="2"/>
      <c r="G156" s="3"/>
      <c r="H156" s="2"/>
      <c r="I156" s="4"/>
      <c r="J156" s="5"/>
      <c r="K156" s="6"/>
    </row>
    <row r="157" spans="2:11" ht="12.75" customHeight="1">
      <c r="B157" s="1"/>
      <c r="C157" s="2"/>
      <c r="D157" s="2"/>
      <c r="E157" s="2"/>
      <c r="F157" s="2"/>
      <c r="G157" s="3"/>
      <c r="H157" s="2"/>
      <c r="I157" s="4"/>
      <c r="J157" s="5"/>
      <c r="K157" s="6"/>
    </row>
    <row r="158" spans="2:11" ht="12.75" customHeight="1">
      <c r="B158" s="1"/>
      <c r="C158" s="2"/>
      <c r="D158" s="2"/>
      <c r="E158" s="2"/>
      <c r="F158" s="2"/>
      <c r="G158" s="3"/>
      <c r="H158" s="2"/>
      <c r="I158" s="4"/>
      <c r="J158" s="5"/>
      <c r="K158" s="6"/>
    </row>
    <row r="159" spans="2:11" ht="12.75" customHeight="1">
      <c r="B159" s="1"/>
      <c r="C159" s="2"/>
      <c r="D159" s="2"/>
      <c r="E159" s="2"/>
      <c r="F159" s="2"/>
      <c r="G159" s="3"/>
      <c r="H159" s="2"/>
      <c r="I159" s="4"/>
      <c r="J159" s="5"/>
      <c r="K159" s="6"/>
    </row>
    <row r="160" spans="2:11" ht="12.75" customHeight="1">
      <c r="B160" s="1"/>
      <c r="C160" s="2"/>
      <c r="D160" s="2"/>
      <c r="E160" s="2"/>
      <c r="F160" s="2"/>
      <c r="G160" s="3"/>
      <c r="H160" s="2"/>
      <c r="I160" s="4"/>
      <c r="J160" s="5"/>
      <c r="K160" s="6"/>
    </row>
    <row r="161" spans="2:11" ht="12.75" customHeight="1">
      <c r="B161" s="1"/>
      <c r="C161" s="2"/>
      <c r="D161" s="2"/>
      <c r="E161" s="2"/>
      <c r="F161" s="2"/>
      <c r="G161" s="3"/>
      <c r="H161" s="2"/>
      <c r="I161" s="4"/>
      <c r="J161" s="5"/>
      <c r="K161" s="6"/>
    </row>
    <row r="162" spans="2:11" ht="12.75" customHeight="1">
      <c r="B162" s="1"/>
      <c r="C162" s="2"/>
      <c r="D162" s="2"/>
      <c r="E162" s="2"/>
      <c r="F162" s="2"/>
      <c r="G162" s="3"/>
      <c r="H162" s="2"/>
      <c r="I162" s="4"/>
      <c r="J162" s="5"/>
      <c r="K162" s="6"/>
    </row>
    <row r="163" spans="2:11" ht="12.75" customHeight="1">
      <c r="B163" s="1"/>
      <c r="C163" s="2"/>
      <c r="D163" s="2"/>
      <c r="E163" s="2"/>
      <c r="F163" s="2"/>
      <c r="G163" s="3"/>
      <c r="H163" s="2"/>
      <c r="I163" s="4"/>
      <c r="J163" s="5"/>
      <c r="K163" s="6"/>
    </row>
    <row r="164" spans="2:11" ht="12.75" customHeight="1">
      <c r="B164" s="1"/>
      <c r="C164" s="2"/>
      <c r="D164" s="2"/>
      <c r="E164" s="2"/>
      <c r="F164" s="2"/>
      <c r="G164" s="3"/>
      <c r="H164" s="2"/>
      <c r="I164" s="4"/>
      <c r="J164" s="5"/>
      <c r="K164" s="6"/>
    </row>
    <row r="165" spans="2:11" ht="12.75" customHeight="1">
      <c r="B165" s="1"/>
      <c r="C165" s="2"/>
      <c r="D165" s="2"/>
      <c r="E165" s="2"/>
      <c r="F165" s="2"/>
      <c r="G165" s="3"/>
      <c r="H165" s="2"/>
      <c r="I165" s="4"/>
      <c r="J165" s="5"/>
      <c r="K165" s="6"/>
    </row>
    <row r="166" spans="2:11" ht="12.75" customHeight="1">
      <c r="B166" s="1"/>
      <c r="C166" s="2"/>
      <c r="D166" s="2"/>
      <c r="E166" s="2"/>
      <c r="F166" s="2"/>
      <c r="G166" s="3"/>
      <c r="H166" s="2"/>
      <c r="I166" s="4"/>
      <c r="J166" s="5"/>
      <c r="K166" s="6"/>
    </row>
    <row r="167" spans="2:11" ht="12.75" customHeight="1">
      <c r="B167" s="1"/>
      <c r="C167" s="2"/>
      <c r="D167" s="2"/>
      <c r="E167" s="2"/>
      <c r="F167" s="2"/>
      <c r="G167" s="3"/>
      <c r="H167" s="2"/>
      <c r="I167" s="4"/>
      <c r="J167" s="5"/>
      <c r="K167" s="6"/>
    </row>
    <row r="168" spans="2:11" ht="12.75" customHeight="1">
      <c r="B168" s="1"/>
      <c r="C168" s="2"/>
      <c r="D168" s="2"/>
      <c r="E168" s="2"/>
      <c r="F168" s="2"/>
      <c r="G168" s="3"/>
      <c r="H168" s="2"/>
      <c r="I168" s="4"/>
      <c r="J168" s="5"/>
      <c r="K168" s="6"/>
    </row>
    <row r="169" spans="2:11" ht="12.75" customHeight="1">
      <c r="B169" s="1"/>
      <c r="C169" s="2"/>
      <c r="D169" s="2"/>
      <c r="E169" s="2"/>
      <c r="F169" s="2"/>
      <c r="G169" s="3"/>
      <c r="H169" s="2"/>
      <c r="I169" s="4"/>
      <c r="J169" s="5"/>
      <c r="K169" s="6"/>
    </row>
    <row r="170" spans="2:11" ht="12.75" customHeight="1">
      <c r="B170" s="1"/>
      <c r="C170" s="2"/>
      <c r="D170" s="2"/>
      <c r="E170" s="2"/>
      <c r="F170" s="2"/>
      <c r="G170" s="3"/>
      <c r="H170" s="2"/>
      <c r="I170" s="4"/>
      <c r="J170" s="5"/>
      <c r="K170" s="6"/>
    </row>
    <row r="171" spans="2:11" ht="12.75" customHeight="1">
      <c r="B171" s="1"/>
      <c r="C171" s="2"/>
      <c r="D171" s="2"/>
      <c r="E171" s="2"/>
      <c r="F171" s="2"/>
      <c r="G171" s="3"/>
      <c r="H171" s="2"/>
      <c r="I171" s="4"/>
      <c r="J171" s="5"/>
      <c r="K171" s="6"/>
    </row>
    <row r="172" spans="2:11" ht="12.75" customHeight="1">
      <c r="B172" s="1"/>
      <c r="C172" s="2"/>
      <c r="D172" s="2"/>
      <c r="E172" s="2"/>
      <c r="F172" s="2"/>
      <c r="G172" s="3"/>
      <c r="H172" s="2"/>
      <c r="I172" s="4"/>
      <c r="J172" s="5"/>
      <c r="K172" s="6"/>
    </row>
    <row r="173" spans="2:11" ht="12.75" customHeight="1">
      <c r="B173" s="1"/>
      <c r="C173" s="2"/>
      <c r="D173" s="2"/>
      <c r="E173" s="2"/>
      <c r="F173" s="2"/>
      <c r="G173" s="3"/>
      <c r="H173" s="2"/>
      <c r="I173" s="4"/>
      <c r="J173" s="5"/>
      <c r="K173" s="6"/>
    </row>
    <row r="174" spans="2:11" ht="12.75" customHeight="1">
      <c r="B174" s="1"/>
      <c r="C174" s="2"/>
      <c r="D174" s="2"/>
      <c r="E174" s="2"/>
      <c r="F174" s="2"/>
      <c r="G174" s="3"/>
      <c r="H174" s="2"/>
      <c r="I174" s="4"/>
      <c r="J174" s="5"/>
      <c r="K174" s="6"/>
    </row>
    <row r="175" spans="2:11" ht="12.75" customHeight="1">
      <c r="B175" s="1"/>
      <c r="C175" s="2"/>
      <c r="D175" s="2"/>
      <c r="E175" s="2"/>
      <c r="F175" s="2"/>
      <c r="G175" s="3"/>
      <c r="H175" s="2"/>
      <c r="I175" s="4"/>
      <c r="J175" s="5"/>
      <c r="K175" s="6"/>
    </row>
    <row r="176" spans="2:11" ht="12.75" customHeight="1">
      <c r="B176" s="1"/>
      <c r="C176" s="2"/>
      <c r="D176" s="2"/>
      <c r="E176" s="2"/>
      <c r="F176" s="2"/>
      <c r="G176" s="3"/>
      <c r="H176" s="2"/>
      <c r="I176" s="4"/>
      <c r="J176" s="5"/>
      <c r="K176" s="6"/>
    </row>
    <row r="177" spans="2:11" ht="12.75" customHeight="1">
      <c r="B177" s="1"/>
      <c r="C177" s="2"/>
      <c r="D177" s="2"/>
      <c r="E177" s="2"/>
      <c r="F177" s="2"/>
      <c r="G177" s="3"/>
      <c r="H177" s="2"/>
      <c r="I177" s="4"/>
      <c r="J177" s="5"/>
      <c r="K177" s="6"/>
    </row>
    <row r="178" spans="2:11" ht="12.75" customHeight="1">
      <c r="B178" s="1"/>
      <c r="C178" s="2"/>
      <c r="D178" s="2"/>
      <c r="E178" s="2"/>
      <c r="F178" s="2"/>
      <c r="G178" s="3"/>
      <c r="H178" s="2"/>
      <c r="I178" s="4"/>
      <c r="J178" s="5"/>
      <c r="K178" s="6"/>
    </row>
    <row r="179" spans="2:11" ht="12.75" customHeight="1">
      <c r="B179" s="1"/>
      <c r="C179" s="2"/>
      <c r="D179" s="2"/>
      <c r="E179" s="2"/>
      <c r="F179" s="2"/>
      <c r="G179" s="3"/>
      <c r="H179" s="2"/>
      <c r="I179" s="4"/>
      <c r="J179" s="5"/>
      <c r="K179" s="6"/>
    </row>
    <row r="180" spans="2:11" ht="12.75" customHeight="1">
      <c r="B180" s="1"/>
      <c r="C180" s="2"/>
      <c r="D180" s="2"/>
      <c r="E180" s="2"/>
      <c r="F180" s="2"/>
      <c r="G180" s="3"/>
      <c r="H180" s="2"/>
      <c r="I180" s="4"/>
      <c r="J180" s="5"/>
      <c r="K180" s="6"/>
    </row>
    <row r="181" spans="2:11" ht="12.75" customHeight="1">
      <c r="B181" s="1"/>
      <c r="C181" s="2"/>
      <c r="D181" s="2"/>
      <c r="E181" s="2"/>
      <c r="F181" s="2"/>
      <c r="G181" s="3"/>
      <c r="H181" s="2"/>
      <c r="I181" s="4"/>
      <c r="J181" s="5"/>
      <c r="K181" s="6"/>
    </row>
    <row r="182" spans="2:11" ht="12.75" customHeight="1">
      <c r="B182" s="1"/>
      <c r="C182" s="2"/>
      <c r="D182" s="2"/>
      <c r="E182" s="2"/>
      <c r="F182" s="2"/>
      <c r="G182" s="3"/>
      <c r="H182" s="2"/>
      <c r="I182" s="4"/>
      <c r="J182" s="5"/>
      <c r="K182" s="6"/>
    </row>
    <row r="183" spans="2:11" ht="12.75" customHeight="1">
      <c r="B183" s="1"/>
      <c r="C183" s="2"/>
      <c r="D183" s="2"/>
      <c r="E183" s="2"/>
      <c r="F183" s="2"/>
      <c r="G183" s="3"/>
      <c r="H183" s="2"/>
      <c r="I183" s="4"/>
      <c r="J183" s="5"/>
      <c r="K183" s="6"/>
    </row>
    <row r="184" spans="2:11" ht="12.75" customHeight="1">
      <c r="B184" s="1"/>
      <c r="C184" s="2"/>
      <c r="D184" s="2"/>
      <c r="E184" s="2"/>
      <c r="F184" s="2"/>
      <c r="G184" s="3"/>
      <c r="H184" s="2"/>
      <c r="I184" s="4"/>
      <c r="J184" s="5"/>
      <c r="K184" s="6"/>
    </row>
    <row r="185" spans="2:11" ht="12.75" customHeight="1">
      <c r="B185" s="1"/>
      <c r="C185" s="2"/>
      <c r="D185" s="2"/>
      <c r="E185" s="2"/>
      <c r="F185" s="2"/>
      <c r="G185" s="3"/>
      <c r="H185" s="2"/>
      <c r="I185" s="4"/>
      <c r="J185" s="5"/>
      <c r="K185" s="6"/>
    </row>
    <row r="186" spans="2:11" ht="12.75" customHeight="1">
      <c r="B186" s="1"/>
      <c r="C186" s="2"/>
      <c r="D186" s="2"/>
      <c r="E186" s="2"/>
      <c r="F186" s="2"/>
      <c r="G186" s="3"/>
      <c r="H186" s="2"/>
      <c r="I186" s="4"/>
      <c r="J186" s="5"/>
      <c r="K186" s="6"/>
    </row>
    <row r="187" spans="2:11" ht="12.75" customHeight="1">
      <c r="B187" s="1"/>
      <c r="C187" s="2"/>
      <c r="D187" s="2"/>
      <c r="E187" s="2"/>
      <c r="F187" s="2"/>
      <c r="G187" s="3"/>
      <c r="H187" s="2"/>
      <c r="I187" s="4"/>
      <c r="J187" s="5"/>
      <c r="K187" s="6"/>
    </row>
    <row r="188" spans="2:11" ht="12.75" customHeight="1">
      <c r="B188" s="1"/>
      <c r="C188" s="2"/>
      <c r="D188" s="2"/>
      <c r="E188" s="2"/>
      <c r="F188" s="2"/>
      <c r="G188" s="3"/>
      <c r="H188" s="2"/>
      <c r="I188" s="4"/>
      <c r="J188" s="5"/>
      <c r="K188" s="6"/>
    </row>
    <row r="189" spans="2:11" ht="12.75" customHeight="1">
      <c r="B189" s="1"/>
      <c r="C189" s="2"/>
      <c r="D189" s="2"/>
      <c r="E189" s="2"/>
      <c r="F189" s="2"/>
      <c r="G189" s="3"/>
      <c r="H189" s="2"/>
      <c r="I189" s="4"/>
      <c r="J189" s="5"/>
      <c r="K189" s="6"/>
    </row>
    <row r="190" spans="2:11" ht="12.75" customHeight="1">
      <c r="B190" s="1"/>
      <c r="C190" s="2"/>
      <c r="D190" s="2"/>
      <c r="E190" s="2"/>
      <c r="F190" s="2"/>
      <c r="G190" s="3"/>
      <c r="H190" s="2"/>
      <c r="I190" s="4"/>
      <c r="J190" s="5"/>
      <c r="K190" s="6"/>
    </row>
    <row r="191" spans="2:11" ht="12.75" customHeight="1">
      <c r="B191" s="1"/>
      <c r="C191" s="2"/>
      <c r="D191" s="2"/>
      <c r="E191" s="2"/>
      <c r="F191" s="2"/>
      <c r="G191" s="3"/>
      <c r="H191" s="2"/>
      <c r="I191" s="4"/>
      <c r="J191" s="5"/>
      <c r="K191" s="6"/>
    </row>
    <row r="192" spans="2:11" ht="12.75" customHeight="1">
      <c r="B192" s="1"/>
      <c r="C192" s="2"/>
      <c r="D192" s="2"/>
      <c r="E192" s="2"/>
      <c r="F192" s="2"/>
      <c r="G192" s="3"/>
      <c r="H192" s="2"/>
      <c r="I192" s="4"/>
      <c r="J192" s="5"/>
      <c r="K192" s="6"/>
    </row>
    <row r="193" spans="2:11" ht="12.75" customHeight="1">
      <c r="B193" s="1"/>
      <c r="C193" s="2"/>
      <c r="D193" s="2"/>
      <c r="E193" s="2"/>
      <c r="F193" s="2"/>
      <c r="G193" s="3"/>
      <c r="H193" s="2"/>
      <c r="I193" s="4"/>
      <c r="J193" s="5"/>
      <c r="K193" s="6"/>
    </row>
    <row r="194" spans="2:11" ht="12.75" customHeight="1">
      <c r="B194" s="1"/>
      <c r="C194" s="2"/>
      <c r="D194" s="2"/>
      <c r="E194" s="2"/>
      <c r="F194" s="2"/>
      <c r="G194" s="3"/>
      <c r="H194" s="2"/>
      <c r="I194" s="4"/>
      <c r="J194" s="5"/>
      <c r="K194" s="6"/>
    </row>
    <row r="195" spans="2:11" ht="12.75" customHeight="1">
      <c r="B195" s="1"/>
      <c r="C195" s="2"/>
      <c r="D195" s="2"/>
      <c r="E195" s="2"/>
      <c r="F195" s="2"/>
      <c r="G195" s="3"/>
      <c r="H195" s="2"/>
      <c r="I195" s="4"/>
      <c r="J195" s="5"/>
      <c r="K195" s="6"/>
    </row>
    <row r="196" spans="2:11" ht="12.75" customHeight="1">
      <c r="B196" s="1"/>
      <c r="C196" s="2"/>
      <c r="D196" s="2"/>
      <c r="E196" s="2"/>
      <c r="F196" s="2"/>
      <c r="G196" s="3"/>
      <c r="H196" s="2"/>
      <c r="I196" s="4"/>
      <c r="J196" s="5"/>
      <c r="K196" s="6"/>
    </row>
    <row r="197" spans="2:11" ht="12.75" customHeight="1">
      <c r="B197" s="1"/>
      <c r="C197" s="2"/>
      <c r="D197" s="2"/>
      <c r="E197" s="2"/>
      <c r="F197" s="2"/>
      <c r="G197" s="3"/>
      <c r="H197" s="2"/>
      <c r="I197" s="4"/>
      <c r="J197" s="5"/>
      <c r="K197" s="6"/>
    </row>
    <row r="198" spans="2:11" ht="12.75" customHeight="1">
      <c r="B198" s="1"/>
      <c r="C198" s="2"/>
      <c r="D198" s="2"/>
      <c r="E198" s="2"/>
      <c r="F198" s="2"/>
      <c r="G198" s="3"/>
      <c r="H198" s="2"/>
      <c r="I198" s="4"/>
      <c r="J198" s="5"/>
      <c r="K198" s="6"/>
    </row>
    <row r="199" spans="2:11" ht="12.75" customHeight="1">
      <c r="B199" s="1"/>
      <c r="C199" s="2"/>
      <c r="D199" s="2"/>
      <c r="E199" s="2"/>
      <c r="F199" s="2"/>
      <c r="G199" s="3"/>
      <c r="H199" s="2"/>
      <c r="I199" s="4"/>
      <c r="J199" s="5"/>
      <c r="K199" s="6"/>
    </row>
    <row r="200" spans="2:11" ht="12.75" customHeight="1">
      <c r="B200" s="1"/>
      <c r="C200" s="2"/>
      <c r="D200" s="2"/>
      <c r="E200" s="2"/>
      <c r="F200" s="2"/>
      <c r="G200" s="3"/>
      <c r="H200" s="2"/>
      <c r="I200" s="4"/>
      <c r="J200" s="5"/>
      <c r="K200" s="6"/>
    </row>
    <row r="201" spans="2:11" ht="12.75" customHeight="1">
      <c r="B201" s="1"/>
      <c r="C201" s="2"/>
      <c r="D201" s="2"/>
      <c r="E201" s="2"/>
      <c r="F201" s="2"/>
      <c r="G201" s="3"/>
      <c r="H201" s="2"/>
      <c r="I201" s="4"/>
      <c r="J201" s="5"/>
      <c r="K201" s="6"/>
    </row>
    <row r="202" spans="2:11" ht="12.75" customHeight="1">
      <c r="B202" s="1"/>
      <c r="C202" s="2"/>
      <c r="D202" s="2"/>
      <c r="E202" s="2"/>
      <c r="F202" s="2"/>
      <c r="G202" s="3"/>
      <c r="H202" s="2"/>
      <c r="I202" s="4"/>
      <c r="J202" s="5"/>
      <c r="K202" s="6"/>
    </row>
    <row r="203" spans="2:11" ht="12.75" customHeight="1">
      <c r="B203" s="1"/>
      <c r="C203" s="2"/>
      <c r="D203" s="2"/>
      <c r="E203" s="2"/>
      <c r="F203" s="2"/>
      <c r="G203" s="3"/>
      <c r="H203" s="2"/>
      <c r="I203" s="4"/>
      <c r="J203" s="5"/>
      <c r="K203" s="6"/>
    </row>
    <row r="204" spans="2:11" ht="12.75" customHeight="1">
      <c r="B204" s="1"/>
      <c r="C204" s="2"/>
      <c r="D204" s="2"/>
      <c r="E204" s="2"/>
      <c r="F204" s="2"/>
      <c r="G204" s="3"/>
      <c r="H204" s="2"/>
      <c r="I204" s="4"/>
      <c r="J204" s="5"/>
      <c r="K204" s="6"/>
    </row>
    <row r="205" spans="2:11" ht="12.75" customHeight="1">
      <c r="B205" s="1"/>
      <c r="C205" s="2"/>
      <c r="D205" s="2"/>
      <c r="E205" s="2"/>
      <c r="F205" s="2"/>
      <c r="G205" s="3"/>
      <c r="H205" s="2"/>
      <c r="I205" s="4"/>
      <c r="J205" s="5"/>
      <c r="K205" s="6"/>
    </row>
    <row r="206" spans="2:11" ht="12.75" customHeight="1">
      <c r="B206" s="1"/>
      <c r="C206" s="2"/>
      <c r="D206" s="2"/>
      <c r="E206" s="2"/>
      <c r="F206" s="2"/>
      <c r="G206" s="3"/>
      <c r="H206" s="2"/>
      <c r="I206" s="4"/>
      <c r="J206" s="5"/>
      <c r="K206" s="6"/>
    </row>
    <row r="207" spans="2:11" ht="12.75" customHeight="1">
      <c r="B207" s="1"/>
      <c r="C207" s="2"/>
      <c r="D207" s="2"/>
      <c r="E207" s="2"/>
      <c r="F207" s="2"/>
      <c r="G207" s="3"/>
      <c r="H207" s="2"/>
      <c r="I207" s="4"/>
      <c r="J207" s="5"/>
      <c r="K207" s="6"/>
    </row>
    <row r="208" spans="2:11" ht="12.75" customHeight="1">
      <c r="B208" s="1"/>
      <c r="C208" s="2"/>
      <c r="D208" s="2"/>
      <c r="E208" s="2"/>
      <c r="F208" s="2"/>
      <c r="G208" s="3"/>
      <c r="H208" s="2"/>
      <c r="I208" s="4"/>
      <c r="J208" s="5"/>
      <c r="K208" s="6"/>
    </row>
    <row r="209" spans="2:11" ht="12.75" customHeight="1">
      <c r="B209" s="1"/>
      <c r="C209" s="2"/>
      <c r="D209" s="2"/>
      <c r="E209" s="2"/>
      <c r="F209" s="2"/>
      <c r="G209" s="3"/>
      <c r="H209" s="2"/>
      <c r="I209" s="4"/>
      <c r="J209" s="5"/>
      <c r="K209" s="6"/>
    </row>
    <row r="210" spans="2:11" ht="12.75" customHeight="1">
      <c r="B210" s="1"/>
      <c r="C210" s="2"/>
      <c r="D210" s="2"/>
      <c r="E210" s="2"/>
      <c r="F210" s="2"/>
      <c r="G210" s="3"/>
      <c r="H210" s="2"/>
      <c r="I210" s="4"/>
      <c r="J210" s="5"/>
      <c r="K210" s="6"/>
    </row>
    <row r="211" spans="2:11" ht="12.75" customHeight="1">
      <c r="B211" s="1"/>
      <c r="C211" s="2"/>
      <c r="D211" s="2"/>
      <c r="E211" s="2"/>
      <c r="F211" s="2"/>
      <c r="G211" s="3"/>
      <c r="H211" s="2"/>
      <c r="I211" s="4"/>
      <c r="J211" s="5"/>
      <c r="K211" s="6"/>
    </row>
    <row r="212" spans="2:11" ht="12.75" customHeight="1">
      <c r="B212" s="1"/>
      <c r="C212" s="2"/>
      <c r="D212" s="2"/>
      <c r="E212" s="2"/>
      <c r="F212" s="2"/>
      <c r="G212" s="3"/>
      <c r="H212" s="2"/>
      <c r="I212" s="4"/>
      <c r="J212" s="5"/>
      <c r="K212" s="6"/>
    </row>
    <row r="213" spans="2:11" ht="12.75" customHeight="1">
      <c r="B213" s="1"/>
      <c r="C213" s="2"/>
      <c r="D213" s="2"/>
      <c r="E213" s="2"/>
      <c r="F213" s="2"/>
      <c r="G213" s="3"/>
      <c r="H213" s="2"/>
      <c r="I213" s="4"/>
      <c r="J213" s="5"/>
      <c r="K213" s="6"/>
    </row>
    <row r="214" spans="2:11" ht="12.75" customHeight="1">
      <c r="B214" s="1"/>
      <c r="C214" s="2"/>
      <c r="D214" s="2"/>
      <c r="E214" s="2"/>
      <c r="F214" s="2"/>
      <c r="G214" s="3"/>
      <c r="H214" s="2"/>
      <c r="I214" s="4"/>
      <c r="J214" s="5"/>
      <c r="K214" s="6"/>
    </row>
    <row r="215" spans="2:11" ht="12.75" customHeight="1">
      <c r="B215" s="1"/>
      <c r="C215" s="2"/>
      <c r="D215" s="2"/>
      <c r="E215" s="2"/>
      <c r="F215" s="2"/>
      <c r="G215" s="3"/>
      <c r="H215" s="2"/>
      <c r="I215" s="4"/>
      <c r="J215" s="5"/>
      <c r="K215" s="6"/>
    </row>
    <row r="216" spans="2:11" ht="12.75" customHeight="1">
      <c r="B216" s="1"/>
      <c r="C216" s="2"/>
      <c r="D216" s="2"/>
      <c r="E216" s="2"/>
      <c r="F216" s="2"/>
      <c r="G216" s="3"/>
      <c r="H216" s="2"/>
      <c r="I216" s="4"/>
      <c r="J216" s="5"/>
      <c r="K216" s="6"/>
    </row>
    <row r="217" spans="2:11" ht="12.75" customHeight="1">
      <c r="B217" s="1"/>
      <c r="C217" s="2"/>
      <c r="D217" s="2"/>
      <c r="E217" s="2"/>
      <c r="F217" s="2"/>
      <c r="G217" s="3"/>
      <c r="H217" s="2"/>
      <c r="I217" s="4"/>
      <c r="J217" s="5"/>
      <c r="K217" s="6"/>
    </row>
    <row r="218" spans="2:11" ht="12.75" customHeight="1">
      <c r="B218" s="1"/>
      <c r="C218" s="2"/>
      <c r="D218" s="2"/>
      <c r="E218" s="2"/>
      <c r="F218" s="2"/>
      <c r="G218" s="3"/>
      <c r="H218" s="2"/>
      <c r="I218" s="4"/>
      <c r="J218" s="5"/>
      <c r="K218" s="6"/>
    </row>
    <row r="219" spans="2:11" ht="12.75" customHeight="1">
      <c r="B219" s="1"/>
      <c r="C219" s="2"/>
      <c r="D219" s="2"/>
      <c r="E219" s="2"/>
      <c r="F219" s="2"/>
      <c r="G219" s="3"/>
      <c r="H219" s="2"/>
      <c r="I219" s="4"/>
      <c r="J219" s="5"/>
      <c r="K219" s="6"/>
    </row>
    <row r="220" spans="2:11" ht="12.75" customHeight="1">
      <c r="B220" s="1"/>
      <c r="C220" s="2"/>
      <c r="D220" s="2"/>
      <c r="E220" s="2"/>
      <c r="F220" s="2"/>
      <c r="G220" s="3"/>
      <c r="H220" s="2"/>
      <c r="I220" s="4"/>
      <c r="J220" s="5"/>
      <c r="K220" s="6"/>
    </row>
    <row r="221" spans="2:11" ht="12.75" customHeight="1">
      <c r="B221" s="1"/>
      <c r="C221" s="2"/>
      <c r="D221" s="2"/>
      <c r="E221" s="2"/>
      <c r="F221" s="2"/>
      <c r="G221" s="3"/>
      <c r="H221" s="2"/>
      <c r="I221" s="4"/>
      <c r="J221" s="5"/>
      <c r="K221" s="6"/>
    </row>
    <row r="222" spans="2:11" ht="12.75" customHeight="1">
      <c r="B222" s="1"/>
      <c r="C222" s="2"/>
      <c r="D222" s="2"/>
      <c r="E222" s="2"/>
      <c r="F222" s="2"/>
      <c r="G222" s="3"/>
      <c r="H222" s="2"/>
      <c r="I222" s="4"/>
      <c r="J222" s="5"/>
      <c r="K222" s="6"/>
    </row>
    <row r="223" spans="2:11" ht="12.75" customHeight="1">
      <c r="B223" s="1"/>
      <c r="C223" s="2"/>
      <c r="D223" s="2"/>
      <c r="E223" s="2"/>
      <c r="F223" s="2"/>
      <c r="G223" s="3"/>
      <c r="H223" s="2"/>
      <c r="I223" s="4"/>
      <c r="J223" s="5"/>
      <c r="K223" s="6"/>
    </row>
    <row r="224" spans="2:11" ht="12.75" customHeight="1">
      <c r="B224" s="1"/>
      <c r="C224" s="2"/>
      <c r="D224" s="2"/>
      <c r="E224" s="2"/>
      <c r="F224" s="2"/>
      <c r="G224" s="3"/>
      <c r="H224" s="2"/>
      <c r="I224" s="4"/>
      <c r="J224" s="5"/>
      <c r="K224" s="6"/>
    </row>
    <row r="225" spans="2:11" ht="12.75" customHeight="1">
      <c r="B225" s="1"/>
      <c r="C225" s="2"/>
      <c r="D225" s="2"/>
      <c r="E225" s="2"/>
      <c r="F225" s="2"/>
      <c r="G225" s="3"/>
      <c r="H225" s="2"/>
      <c r="I225" s="4"/>
      <c r="J225" s="5"/>
      <c r="K225" s="6"/>
    </row>
    <row r="226" spans="2:11" ht="12.75" customHeight="1">
      <c r="B226" s="1"/>
      <c r="C226" s="2"/>
      <c r="D226" s="2"/>
      <c r="E226" s="2"/>
      <c r="F226" s="2"/>
      <c r="G226" s="3"/>
      <c r="H226" s="2"/>
      <c r="I226" s="4"/>
      <c r="J226" s="5"/>
      <c r="K226" s="6"/>
    </row>
    <row r="227" spans="2:11" ht="12.75" customHeight="1">
      <c r="B227" s="1"/>
      <c r="C227" s="2"/>
      <c r="D227" s="2"/>
      <c r="E227" s="2"/>
      <c r="F227" s="2"/>
      <c r="G227" s="3"/>
      <c r="H227" s="2"/>
      <c r="I227" s="4"/>
      <c r="J227" s="5"/>
      <c r="K227" s="6"/>
    </row>
    <row r="228" spans="2:11" ht="12.75" customHeight="1">
      <c r="B228" s="1"/>
      <c r="C228" s="2"/>
      <c r="D228" s="2"/>
      <c r="E228" s="2"/>
      <c r="F228" s="2"/>
      <c r="G228" s="3"/>
      <c r="H228" s="2"/>
      <c r="I228" s="4"/>
      <c r="J228" s="5"/>
      <c r="K228" s="6"/>
    </row>
    <row r="229" spans="2:11" ht="12.75" customHeight="1">
      <c r="B229" s="1"/>
      <c r="C229" s="2"/>
      <c r="D229" s="2"/>
      <c r="E229" s="2"/>
      <c r="F229" s="2"/>
      <c r="G229" s="3"/>
      <c r="H229" s="2"/>
      <c r="I229" s="4"/>
      <c r="J229" s="5"/>
      <c r="K229" s="6"/>
    </row>
    <row r="230" spans="2:11" ht="12.75" customHeight="1">
      <c r="B230" s="1"/>
      <c r="C230" s="2"/>
      <c r="D230" s="2"/>
      <c r="E230" s="2"/>
      <c r="F230" s="2"/>
      <c r="G230" s="3"/>
      <c r="H230" s="2"/>
      <c r="I230" s="4"/>
      <c r="J230" s="5"/>
      <c r="K230" s="6"/>
    </row>
    <row r="231" spans="2:11" ht="12.75" customHeight="1">
      <c r="B231" s="1"/>
      <c r="C231" s="2"/>
      <c r="D231" s="2"/>
      <c r="E231" s="2"/>
      <c r="F231" s="2"/>
      <c r="G231" s="3"/>
      <c r="H231" s="2"/>
      <c r="I231" s="4"/>
      <c r="J231" s="5"/>
      <c r="K231" s="6"/>
    </row>
    <row r="232" spans="2:11" ht="12.75" customHeight="1">
      <c r="B232" s="1"/>
      <c r="C232" s="2"/>
      <c r="D232" s="2"/>
      <c r="E232" s="2"/>
      <c r="F232" s="2"/>
      <c r="G232" s="3"/>
      <c r="H232" s="2"/>
      <c r="I232" s="4"/>
      <c r="J232" s="5"/>
      <c r="K232" s="6"/>
    </row>
    <row r="233" spans="2:11" ht="12.75" customHeight="1">
      <c r="B233" s="1"/>
      <c r="C233" s="2"/>
      <c r="D233" s="2"/>
      <c r="E233" s="2"/>
      <c r="F233" s="2"/>
      <c r="G233" s="3"/>
      <c r="H233" s="2"/>
      <c r="I233" s="4"/>
      <c r="J233" s="5"/>
      <c r="K233" s="6"/>
    </row>
    <row r="234" spans="2:11" ht="12.75" customHeight="1">
      <c r="B234" s="1"/>
      <c r="C234" s="2"/>
      <c r="D234" s="2"/>
      <c r="E234" s="2"/>
      <c r="F234" s="2"/>
      <c r="G234" s="3"/>
      <c r="H234" s="2"/>
      <c r="I234" s="4"/>
      <c r="J234" s="5"/>
      <c r="K234" s="6"/>
    </row>
    <row r="235" spans="2:11" ht="12.75" customHeight="1">
      <c r="B235" s="1"/>
      <c r="C235" s="2"/>
      <c r="D235" s="2"/>
      <c r="E235" s="2"/>
      <c r="F235" s="2"/>
      <c r="G235" s="3"/>
      <c r="H235" s="2"/>
      <c r="I235" s="4"/>
      <c r="J235" s="5"/>
      <c r="K235" s="6"/>
    </row>
    <row r="236" spans="2:11" ht="12.75" customHeight="1">
      <c r="B236" s="1"/>
      <c r="C236" s="2"/>
      <c r="D236" s="2"/>
      <c r="E236" s="2"/>
      <c r="F236" s="2"/>
      <c r="G236" s="3"/>
      <c r="H236" s="2"/>
      <c r="I236" s="4"/>
      <c r="J236" s="5"/>
      <c r="K236" s="6"/>
    </row>
    <row r="237" spans="2:11" ht="12.75" customHeight="1">
      <c r="B237" s="1"/>
      <c r="C237" s="2"/>
      <c r="D237" s="2"/>
      <c r="E237" s="2"/>
      <c r="F237" s="2"/>
      <c r="G237" s="3"/>
      <c r="H237" s="2"/>
      <c r="I237" s="4"/>
      <c r="J237" s="5"/>
      <c r="K237" s="6"/>
    </row>
    <row r="238" spans="2:11" ht="12.75" customHeight="1">
      <c r="B238" s="1"/>
      <c r="C238" s="2"/>
      <c r="D238" s="2"/>
      <c r="E238" s="2"/>
      <c r="F238" s="2"/>
      <c r="G238" s="3"/>
      <c r="H238" s="2"/>
      <c r="I238" s="4"/>
      <c r="J238" s="5"/>
      <c r="K238" s="6"/>
    </row>
    <row r="239" spans="2:11" ht="12.75" customHeight="1">
      <c r="B239" s="1"/>
      <c r="C239" s="2"/>
      <c r="D239" s="2"/>
      <c r="E239" s="2"/>
      <c r="F239" s="2"/>
      <c r="G239" s="3"/>
      <c r="H239" s="2"/>
      <c r="I239" s="4"/>
      <c r="J239" s="5"/>
      <c r="K239" s="6"/>
    </row>
    <row r="240" spans="2:11" ht="12.75" customHeight="1">
      <c r="B240" s="1"/>
      <c r="C240" s="2"/>
      <c r="D240" s="2"/>
      <c r="E240" s="2"/>
      <c r="F240" s="2"/>
      <c r="G240" s="3"/>
      <c r="H240" s="2"/>
      <c r="I240" s="4"/>
      <c r="J240" s="5"/>
      <c r="K240" s="6"/>
    </row>
    <row r="241" spans="2:11" ht="12.75" customHeight="1">
      <c r="B241" s="1"/>
      <c r="C241" s="2"/>
      <c r="D241" s="2"/>
      <c r="E241" s="2"/>
      <c r="F241" s="2"/>
      <c r="G241" s="3"/>
      <c r="H241" s="2"/>
      <c r="I241" s="4"/>
      <c r="J241" s="5"/>
      <c r="K241" s="6"/>
    </row>
    <row r="242" spans="2:11" ht="12.75" customHeight="1">
      <c r="B242" s="1"/>
      <c r="C242" s="2"/>
      <c r="D242" s="2"/>
      <c r="E242" s="2"/>
      <c r="F242" s="2"/>
      <c r="G242" s="3"/>
      <c r="H242" s="2"/>
      <c r="I242" s="4"/>
      <c r="J242" s="5"/>
      <c r="K242" s="6"/>
    </row>
    <row r="243" spans="2:11" ht="12.75" customHeight="1">
      <c r="B243" s="1"/>
      <c r="C243" s="2"/>
      <c r="D243" s="2"/>
      <c r="E243" s="2"/>
      <c r="F243" s="2"/>
      <c r="G243" s="3"/>
      <c r="H243" s="2"/>
      <c r="I243" s="4"/>
      <c r="J243" s="5"/>
      <c r="K243" s="6"/>
    </row>
    <row r="244" spans="2:11" ht="12.75" customHeight="1">
      <c r="B244" s="1"/>
      <c r="C244" s="2"/>
      <c r="D244" s="2"/>
      <c r="E244" s="2"/>
      <c r="F244" s="2"/>
      <c r="G244" s="3"/>
      <c r="H244" s="2"/>
      <c r="I244" s="4"/>
      <c r="J244" s="5"/>
      <c r="K244" s="6"/>
    </row>
    <row r="245" spans="2:11" ht="12.75" customHeight="1">
      <c r="B245" s="1"/>
      <c r="C245" s="2"/>
      <c r="D245" s="2"/>
      <c r="E245" s="2"/>
      <c r="F245" s="2"/>
      <c r="G245" s="3"/>
      <c r="H245" s="2"/>
      <c r="I245" s="4"/>
      <c r="J245" s="5"/>
      <c r="K245" s="6"/>
    </row>
    <row r="246" spans="2:11" ht="12.75" customHeight="1">
      <c r="B246" s="1"/>
      <c r="C246" s="2"/>
      <c r="D246" s="2"/>
      <c r="E246" s="2"/>
      <c r="F246" s="2"/>
      <c r="G246" s="3"/>
      <c r="H246" s="2"/>
      <c r="I246" s="4"/>
      <c r="J246" s="5"/>
      <c r="K246" s="6"/>
    </row>
    <row r="247" spans="2:11" ht="12.75" customHeight="1">
      <c r="B247" s="1"/>
      <c r="C247" s="2"/>
      <c r="D247" s="2"/>
      <c r="E247" s="2"/>
      <c r="F247" s="2"/>
      <c r="G247" s="3"/>
      <c r="H247" s="2"/>
      <c r="I247" s="4"/>
      <c r="J247" s="5"/>
      <c r="K247" s="6"/>
    </row>
    <row r="248" spans="2:11" ht="12.75" customHeight="1">
      <c r="B248" s="1"/>
      <c r="C248" s="2"/>
      <c r="D248" s="2"/>
      <c r="E248" s="2"/>
      <c r="F248" s="2"/>
      <c r="G248" s="3"/>
      <c r="H248" s="2"/>
      <c r="I248" s="4"/>
      <c r="J248" s="5"/>
      <c r="K248" s="6"/>
    </row>
    <row r="249" spans="2:11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2:11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2:11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2:11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2:11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2:11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2:11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2:11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000"/>
  <sheetViews>
    <sheetView topLeftCell="A24" workbookViewId="0">
      <selection activeCell="D44" sqref="D44"/>
    </sheetView>
  </sheetViews>
  <sheetFormatPr defaultColWidth="12.5703125" defaultRowHeight="15" customHeight="1"/>
  <cols>
    <col min="1" max="1" width="5" customWidth="1"/>
    <col min="2" max="2" width="11.7109375" customWidth="1"/>
    <col min="3" max="7" width="9.140625" customWidth="1"/>
    <col min="8" max="8" width="2" customWidth="1"/>
    <col min="9" max="9" width="9.5703125" customWidth="1"/>
    <col min="10" max="10" width="9.28515625" customWidth="1"/>
    <col min="11" max="11" width="8.7109375" customWidth="1"/>
    <col min="12" max="26" width="8" customWidth="1"/>
  </cols>
  <sheetData>
    <row r="1" spans="1:11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11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11" ht="12.75" customHeight="1">
      <c r="B3" s="7">
        <f>JAN!B3</f>
        <v>2025</v>
      </c>
      <c r="C3" s="8" t="s">
        <v>0</v>
      </c>
      <c r="D3" s="2"/>
      <c r="E3" s="2"/>
      <c r="F3" s="2"/>
      <c r="G3" s="3"/>
      <c r="H3" s="2"/>
      <c r="I3" s="4"/>
      <c r="J3" s="5"/>
      <c r="K3" s="6"/>
    </row>
    <row r="4" spans="1:11" ht="12.75" customHeight="1">
      <c r="B4" s="1"/>
      <c r="C4" s="2"/>
      <c r="D4" s="2"/>
      <c r="E4" s="2"/>
      <c r="F4" s="2"/>
      <c r="G4" s="3"/>
      <c r="H4" s="2"/>
      <c r="I4" s="4"/>
      <c r="J4" s="5"/>
      <c r="K4" s="6"/>
    </row>
    <row r="5" spans="1:11" ht="25.5" customHeight="1">
      <c r="A5" s="9" t="s">
        <v>1</v>
      </c>
      <c r="B5" s="10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1"/>
      <c r="I5" s="13" t="s">
        <v>8</v>
      </c>
      <c r="J5" s="14" t="s">
        <v>9</v>
      </c>
      <c r="K5" s="15" t="s">
        <v>10</v>
      </c>
    </row>
    <row r="6" spans="1:11" ht="12.75" customHeight="1">
      <c r="A6" s="16">
        <f>+'Year 2025'!A157</f>
        <v>152</v>
      </c>
      <c r="B6" s="17">
        <f>+'Year 2025'!B157</f>
        <v>45809</v>
      </c>
      <c r="C6" s="16">
        <f>+'Year 2025'!C157</f>
        <v>71</v>
      </c>
      <c r="D6" s="16">
        <f>+'Year 2025'!D157</f>
        <v>41</v>
      </c>
      <c r="E6" s="18">
        <f>+'Year 2025'!E157</f>
        <v>0</v>
      </c>
      <c r="F6" s="19">
        <f>+'Year 2025'!F157</f>
        <v>0</v>
      </c>
      <c r="G6" s="19">
        <f>+'Year 2025'!G157</f>
        <v>10.5</v>
      </c>
      <c r="H6" s="20"/>
      <c r="I6" s="4"/>
      <c r="J6" s="5"/>
      <c r="K6" s="6"/>
    </row>
    <row r="7" spans="1:11" ht="12.75" customHeight="1">
      <c r="A7" s="16">
        <f>+'Year 2025'!A158</f>
        <v>153</v>
      </c>
      <c r="B7" s="17">
        <f>+'Year 2025'!B158</f>
        <v>45810</v>
      </c>
      <c r="C7" s="16">
        <f>+'Year 2025'!C158</f>
        <v>73</v>
      </c>
      <c r="D7" s="16">
        <f>+'Year 2025'!D158</f>
        <v>50</v>
      </c>
      <c r="E7" s="18">
        <f>+'Year 2025'!E158</f>
        <v>0</v>
      </c>
      <c r="F7" s="19">
        <f>+'Year 2025'!F158</f>
        <v>0</v>
      </c>
      <c r="G7" s="19">
        <f>+'Year 2025'!G158</f>
        <v>11.5</v>
      </c>
      <c r="H7" s="20"/>
      <c r="I7" s="4"/>
      <c r="J7" s="5"/>
      <c r="K7" s="6"/>
    </row>
    <row r="8" spans="1:11" ht="12.75" customHeight="1">
      <c r="A8" s="16">
        <f>+'Year 2025'!A159</f>
        <v>154</v>
      </c>
      <c r="B8" s="17">
        <f>+'Year 2025'!B159</f>
        <v>45811</v>
      </c>
      <c r="C8" s="16">
        <f>+'Year 2025'!C159</f>
        <v>83</v>
      </c>
      <c r="D8" s="16">
        <f>+'Year 2025'!D159</f>
        <v>57</v>
      </c>
      <c r="E8" s="18">
        <f>+'Year 2025'!E159</f>
        <v>0</v>
      </c>
      <c r="F8" s="19">
        <f>+'Year 2025'!F159</f>
        <v>0</v>
      </c>
      <c r="G8" s="19">
        <f>+'Year 2025'!G159</f>
        <v>20</v>
      </c>
      <c r="H8" s="20"/>
      <c r="I8" s="4"/>
      <c r="J8" s="5"/>
      <c r="K8" s="6"/>
    </row>
    <row r="9" spans="1:11" ht="12.75" customHeight="1">
      <c r="A9" s="16">
        <f>+'Year 2025'!A160</f>
        <v>155</v>
      </c>
      <c r="B9" s="17">
        <f>+'Year 2025'!B160</f>
        <v>45812</v>
      </c>
      <c r="C9" s="16">
        <f>+'Year 2025'!C160</f>
        <v>75</v>
      </c>
      <c r="D9" s="16">
        <f>+'Year 2025'!D160</f>
        <v>52</v>
      </c>
      <c r="E9" s="18">
        <f>+'Year 2025'!E160</f>
        <v>0.65</v>
      </c>
      <c r="F9" s="19">
        <f>+'Year 2025'!F160</f>
        <v>0</v>
      </c>
      <c r="G9" s="19">
        <f>+'Year 2025'!G160</f>
        <v>13.5</v>
      </c>
      <c r="H9" s="20"/>
      <c r="I9" s="4"/>
      <c r="J9" s="5"/>
      <c r="K9" s="6"/>
    </row>
    <row r="10" spans="1:11" ht="12.75" customHeight="1">
      <c r="A10" s="16">
        <f>+'Year 2025'!A161</f>
        <v>156</v>
      </c>
      <c r="B10" s="17">
        <f>+'Year 2025'!B161</f>
        <v>45813</v>
      </c>
      <c r="C10" s="16">
        <f>+'Year 2025'!C161</f>
        <v>75</v>
      </c>
      <c r="D10" s="16">
        <f>+'Year 2025'!D161</f>
        <v>49</v>
      </c>
      <c r="E10" s="18">
        <f>+'Year 2025'!E161</f>
        <v>0</v>
      </c>
      <c r="F10" s="19">
        <f>+'Year 2025'!F161</f>
        <v>0</v>
      </c>
      <c r="G10" s="19">
        <f>+'Year 2025'!G161</f>
        <v>12.5</v>
      </c>
      <c r="H10" s="20"/>
      <c r="I10" s="4"/>
      <c r="J10" s="5"/>
      <c r="K10" s="6"/>
    </row>
    <row r="11" spans="1:11" ht="12.75" customHeight="1">
      <c r="A11" s="16">
        <f>+'Year 2025'!A162</f>
        <v>157</v>
      </c>
      <c r="B11" s="17">
        <f>+'Year 2025'!B162</f>
        <v>45814</v>
      </c>
      <c r="C11" s="16">
        <f>+'Year 2025'!C162</f>
        <v>77</v>
      </c>
      <c r="D11" s="16">
        <f>+'Year 2025'!D162</f>
        <v>56</v>
      </c>
      <c r="E11" s="18">
        <f>+'Year 2025'!E162</f>
        <v>0.1</v>
      </c>
      <c r="F11" s="19">
        <f>+'Year 2025'!F162</f>
        <v>0</v>
      </c>
      <c r="G11" s="19">
        <f>+'Year 2025'!G162</f>
        <v>16.5</v>
      </c>
      <c r="H11" s="20"/>
      <c r="I11" s="4"/>
      <c r="J11" s="5"/>
      <c r="K11" s="6"/>
    </row>
    <row r="12" spans="1:11" ht="12.75" customHeight="1">
      <c r="A12" s="16">
        <f>+'Year 2025'!A163</f>
        <v>158</v>
      </c>
      <c r="B12" s="17">
        <f>+'Year 2025'!B163</f>
        <v>45815</v>
      </c>
      <c r="C12" s="16">
        <f>+'Year 2025'!C163</f>
        <v>68</v>
      </c>
      <c r="D12" s="16">
        <f>+'Year 2025'!D163</f>
        <v>57</v>
      </c>
      <c r="E12" s="18">
        <f>+'Year 2025'!E163</f>
        <v>0</v>
      </c>
      <c r="F12" s="19">
        <f>+'Year 2025'!F163</f>
        <v>0</v>
      </c>
      <c r="G12" s="19">
        <f>+'Year 2025'!G163</f>
        <v>12.5</v>
      </c>
      <c r="H12" s="20"/>
      <c r="I12" s="4"/>
      <c r="J12" s="5"/>
      <c r="K12" s="6"/>
    </row>
    <row r="13" spans="1:11" ht="12.75" customHeight="1">
      <c r="A13" s="16">
        <f>+'Year 2025'!A164</f>
        <v>159</v>
      </c>
      <c r="B13" s="17">
        <f>+'Year 2025'!B164</f>
        <v>45816</v>
      </c>
      <c r="C13" s="16">
        <f>+'Year 2025'!C164</f>
        <v>72</v>
      </c>
      <c r="D13" s="16">
        <f>+'Year 2025'!D164</f>
        <v>56</v>
      </c>
      <c r="E13" s="18">
        <f>+'Year 2025'!E164</f>
        <v>0.37</v>
      </c>
      <c r="F13" s="19">
        <f>+'Year 2025'!F164</f>
        <v>0</v>
      </c>
      <c r="G13" s="19">
        <f>+'Year 2025'!G164</f>
        <v>14</v>
      </c>
      <c r="H13" s="20"/>
      <c r="I13" s="4"/>
      <c r="J13" s="5"/>
      <c r="K13" s="6"/>
    </row>
    <row r="14" spans="1:11" ht="12.75" customHeight="1">
      <c r="A14" s="16">
        <f>+'Year 2025'!A165</f>
        <v>160</v>
      </c>
      <c r="B14" s="17">
        <f>+'Year 2025'!B165</f>
        <v>45817</v>
      </c>
      <c r="C14" s="16">
        <f>+'Year 2025'!C165</f>
        <v>70</v>
      </c>
      <c r="D14" s="16">
        <f>+'Year 2025'!D165</f>
        <v>49</v>
      </c>
      <c r="E14" s="18">
        <f>+'Year 2025'!E165</f>
        <v>0.11</v>
      </c>
      <c r="F14" s="19">
        <f>+'Year 2025'!F165</f>
        <v>0</v>
      </c>
      <c r="G14" s="19">
        <f>+'Year 2025'!G165</f>
        <v>10</v>
      </c>
      <c r="H14" s="20"/>
      <c r="I14" s="4"/>
      <c r="J14" s="5"/>
      <c r="K14" s="6"/>
    </row>
    <row r="15" spans="1:11" ht="12.75" customHeight="1">
      <c r="A15" s="16">
        <f>+'Year 2025'!A166</f>
        <v>161</v>
      </c>
      <c r="B15" s="17">
        <f>+'Year 2025'!B166</f>
        <v>45818</v>
      </c>
      <c r="C15" s="16">
        <f>+'Year 2025'!C166</f>
        <v>62</v>
      </c>
      <c r="D15" s="16">
        <f>+'Year 2025'!D166</f>
        <v>50</v>
      </c>
      <c r="E15" s="18">
        <f>+'Year 2025'!E166</f>
        <v>0.16</v>
      </c>
      <c r="F15" s="19">
        <f>+'Year 2025'!F166</f>
        <v>0</v>
      </c>
      <c r="G15" s="19">
        <f>+'Year 2025'!G166</f>
        <v>6</v>
      </c>
      <c r="H15" s="20"/>
      <c r="I15" s="4"/>
      <c r="J15" s="5"/>
      <c r="K15" s="6"/>
    </row>
    <row r="16" spans="1:11" ht="12.75" customHeight="1">
      <c r="A16" s="16">
        <f>+'Year 2025'!A167</f>
        <v>162</v>
      </c>
      <c r="B16" s="17">
        <f>+'Year 2025'!B167</f>
        <v>45819</v>
      </c>
      <c r="C16" s="16">
        <f>+'Year 2025'!C167</f>
        <v>69</v>
      </c>
      <c r="D16" s="16">
        <f>+'Year 2025'!D167</f>
        <v>54</v>
      </c>
      <c r="E16" s="18" t="str">
        <f>+'Year 2025'!E167</f>
        <v>T</v>
      </c>
      <c r="F16" s="19">
        <f>+'Year 2025'!F167</f>
        <v>0</v>
      </c>
      <c r="G16" s="19">
        <f>+'Year 2025'!G167</f>
        <v>11.5</v>
      </c>
      <c r="H16" s="20"/>
      <c r="I16" s="4"/>
      <c r="J16" s="5"/>
      <c r="K16" s="6"/>
    </row>
    <row r="17" spans="1:12" ht="12.75" customHeight="1">
      <c r="A17" s="16">
        <f>+'Year 2025'!A168</f>
        <v>163</v>
      </c>
      <c r="B17" s="17">
        <f>+'Year 2025'!B168</f>
        <v>45820</v>
      </c>
      <c r="C17" s="16">
        <f>+'Year 2025'!C168</f>
        <v>78</v>
      </c>
      <c r="D17" s="16">
        <f>+'Year 2025'!D168</f>
        <v>54</v>
      </c>
      <c r="E17" s="18">
        <f>+'Year 2025'!E168</f>
        <v>0</v>
      </c>
      <c r="F17" s="19">
        <f>+'Year 2025'!F168</f>
        <v>0</v>
      </c>
      <c r="G17" s="19">
        <f>+'Year 2025'!G168</f>
        <v>16</v>
      </c>
      <c r="H17" s="20"/>
      <c r="I17" s="4"/>
      <c r="J17" s="5"/>
      <c r="K17" s="6"/>
    </row>
    <row r="18" spans="1:12" ht="12.75" customHeight="1">
      <c r="A18" s="16">
        <f>+'Year 2025'!A169</f>
        <v>164</v>
      </c>
      <c r="B18" s="17">
        <f>+'Year 2025'!B169</f>
        <v>45821</v>
      </c>
      <c r="C18" s="16">
        <f>+'Year 2025'!C169</f>
        <v>69</v>
      </c>
      <c r="D18" s="16">
        <f>+'Year 2025'!D169</f>
        <v>49</v>
      </c>
      <c r="E18" s="18">
        <f>+'Year 2025'!E169</f>
        <v>0.37</v>
      </c>
      <c r="F18" s="19">
        <f>+'Year 2025'!F169</f>
        <v>0</v>
      </c>
      <c r="G18" s="19">
        <f>+'Year 2025'!G169</f>
        <v>9.5</v>
      </c>
      <c r="H18" s="20"/>
      <c r="I18" s="4"/>
      <c r="J18" s="5"/>
      <c r="K18" s="6"/>
    </row>
    <row r="19" spans="1:12" ht="12.75" customHeight="1">
      <c r="A19" s="16">
        <f>+'Year 2025'!A170</f>
        <v>165</v>
      </c>
      <c r="B19" s="17">
        <f>+'Year 2025'!B170</f>
        <v>45822</v>
      </c>
      <c r="C19" s="16">
        <f>+'Year 2025'!C170</f>
        <v>53</v>
      </c>
      <c r="D19" s="16">
        <f>+'Year 2025'!D170</f>
        <v>48</v>
      </c>
      <c r="E19" s="18">
        <f>+'Year 2025'!E170</f>
        <v>0.35</v>
      </c>
      <c r="F19" s="19">
        <f>+'Year 2025'!F170</f>
        <v>0</v>
      </c>
      <c r="G19" s="19">
        <f>+'Year 2025'!G170</f>
        <v>1.5</v>
      </c>
      <c r="H19" s="20"/>
      <c r="I19" s="4"/>
      <c r="J19" s="5"/>
      <c r="K19" s="6"/>
    </row>
    <row r="20" spans="1:12" ht="12.75" customHeight="1">
      <c r="A20" s="16">
        <f>+'Year 2025'!A171</f>
        <v>166</v>
      </c>
      <c r="B20" s="17">
        <f>+'Year 2025'!B171</f>
        <v>45823</v>
      </c>
      <c r="C20" s="16">
        <f>+'Year 2025'!C171</f>
        <v>64</v>
      </c>
      <c r="D20" s="16">
        <f>+'Year 2025'!D171</f>
        <v>52</v>
      </c>
      <c r="E20" s="18">
        <f>+'Year 2025'!E171</f>
        <v>0.03</v>
      </c>
      <c r="F20" s="19">
        <f>+'Year 2025'!F171</f>
        <v>0</v>
      </c>
      <c r="G20" s="19">
        <f>+'Year 2025'!G171</f>
        <v>8</v>
      </c>
      <c r="H20" s="20"/>
      <c r="I20" s="4"/>
      <c r="J20" s="5"/>
      <c r="K20" s="6"/>
    </row>
    <row r="21" spans="1:12" ht="12.75" customHeight="1">
      <c r="A21" s="16">
        <f>+'Year 2025'!A172</f>
        <v>167</v>
      </c>
      <c r="B21" s="17">
        <f>+'Year 2025'!B172</f>
        <v>45824</v>
      </c>
      <c r="C21" s="16">
        <f>+'Year 2025'!C172</f>
        <v>66</v>
      </c>
      <c r="D21" s="16">
        <f>+'Year 2025'!D172</f>
        <v>55</v>
      </c>
      <c r="E21" s="18">
        <f>+'Year 2025'!E172</f>
        <v>0</v>
      </c>
      <c r="F21" s="19">
        <f>+'Year 2025'!F172</f>
        <v>0</v>
      </c>
      <c r="G21" s="19">
        <f>+'Year 2025'!G172</f>
        <v>10.5</v>
      </c>
      <c r="H21" s="20"/>
      <c r="I21" s="4"/>
      <c r="J21" s="5"/>
      <c r="K21" s="6"/>
    </row>
    <row r="22" spans="1:12" ht="12.75" customHeight="1">
      <c r="A22" s="16">
        <f>+'Year 2025'!A173</f>
        <v>168</v>
      </c>
      <c r="B22" s="17">
        <f>+'Year 2025'!B173</f>
        <v>45825</v>
      </c>
      <c r="C22" s="16">
        <f>+'Year 2025'!C173</f>
        <v>77</v>
      </c>
      <c r="D22" s="16">
        <f>+'Year 2025'!D173</f>
        <v>64</v>
      </c>
      <c r="E22" s="18">
        <f>+'Year 2025'!E173</f>
        <v>0.2</v>
      </c>
      <c r="F22" s="19">
        <f>+'Year 2025'!F173</f>
        <v>0</v>
      </c>
      <c r="G22" s="19">
        <f>+'Year 2025'!G173</f>
        <v>20.5</v>
      </c>
      <c r="H22" s="20"/>
      <c r="I22" s="4"/>
      <c r="J22" s="5"/>
      <c r="K22" s="6"/>
    </row>
    <row r="23" spans="1:12" ht="12.75" customHeight="1">
      <c r="A23" s="16">
        <f>+'Year 2025'!A174</f>
        <v>169</v>
      </c>
      <c r="B23" s="17">
        <f>+'Year 2025'!B174</f>
        <v>45826</v>
      </c>
      <c r="C23" s="16">
        <f>+'Year 2025'!C174</f>
        <v>78</v>
      </c>
      <c r="D23" s="16">
        <f>+'Year 2025'!D174</f>
        <v>63</v>
      </c>
      <c r="E23" s="18">
        <f>+'Year 2025'!E174</f>
        <v>0.01</v>
      </c>
      <c r="F23" s="19">
        <f>+'Year 2025'!F174</f>
        <v>0</v>
      </c>
      <c r="G23" s="19">
        <f>+'Year 2025'!G174</f>
        <v>20.5</v>
      </c>
      <c r="H23" s="20"/>
      <c r="I23" s="4"/>
      <c r="J23" s="5"/>
      <c r="K23" s="6"/>
    </row>
    <row r="24" spans="1:12" ht="12.75" customHeight="1">
      <c r="A24" s="16">
        <f>+'Year 2025'!A175</f>
        <v>170</v>
      </c>
      <c r="B24" s="17">
        <f>+'Year 2025'!B175</f>
        <v>45827</v>
      </c>
      <c r="C24" s="16">
        <f>+'Year 2025'!C175</f>
        <v>76</v>
      </c>
      <c r="D24" s="16">
        <f>+'Year 2025'!D175</f>
        <v>63</v>
      </c>
      <c r="E24" s="18">
        <f>+'Year 2025'!E175</f>
        <v>0</v>
      </c>
      <c r="F24" s="19">
        <f>+'Year 2025'!F175</f>
        <v>0</v>
      </c>
      <c r="G24" s="19">
        <f>+'Year 2025'!G175</f>
        <v>19.5</v>
      </c>
      <c r="H24" s="20"/>
      <c r="I24" s="4"/>
      <c r="J24" s="5"/>
      <c r="K24" s="6"/>
    </row>
    <row r="25" spans="1:12" ht="12.75" customHeight="1">
      <c r="A25" s="16">
        <f>+'Year 2025'!A176</f>
        <v>171</v>
      </c>
      <c r="B25" s="17">
        <f>+'Year 2025'!B176</f>
        <v>45828</v>
      </c>
      <c r="C25" s="16">
        <f>+'Year 2025'!C176</f>
        <v>81</v>
      </c>
      <c r="D25" s="16">
        <f>+'Year 2025'!D176</f>
        <v>62</v>
      </c>
      <c r="E25" s="18">
        <f>+'Year 2025'!E176</f>
        <v>0.36</v>
      </c>
      <c r="F25" s="19">
        <f>+'Year 2025'!F176</f>
        <v>0</v>
      </c>
      <c r="G25" s="19">
        <f>+'Year 2025'!G176</f>
        <v>21.5</v>
      </c>
      <c r="H25" s="20"/>
      <c r="I25" s="4"/>
      <c r="J25" s="5"/>
      <c r="K25" s="6"/>
    </row>
    <row r="26" spans="1:12" ht="12.75" customHeight="1">
      <c r="A26" s="16">
        <f>+'Year 2025'!A177</f>
        <v>172</v>
      </c>
      <c r="B26" s="17">
        <f>+'Year 2025'!B177</f>
        <v>45829</v>
      </c>
      <c r="C26" s="16">
        <f>+'Year 2025'!C177</f>
        <v>83</v>
      </c>
      <c r="D26" s="16">
        <f>+'Year 2025'!D177</f>
        <v>62</v>
      </c>
      <c r="E26" s="18">
        <f>+'Year 2025'!E177</f>
        <v>0</v>
      </c>
      <c r="F26" s="19">
        <f>+'Year 2025'!F177</f>
        <v>0</v>
      </c>
      <c r="G26" s="19">
        <f>+'Year 2025'!G177</f>
        <v>22.5</v>
      </c>
      <c r="H26" s="20"/>
      <c r="I26" s="4"/>
      <c r="J26" s="5"/>
      <c r="K26" s="6"/>
    </row>
    <row r="27" spans="1:12" ht="12.75" customHeight="1">
      <c r="A27" s="16">
        <f>+'Year 2025'!A178</f>
        <v>173</v>
      </c>
      <c r="B27" s="17">
        <f>+'Year 2025'!B178</f>
        <v>45830</v>
      </c>
      <c r="C27" s="16">
        <f>+'Year 2025'!C178</f>
        <v>92</v>
      </c>
      <c r="D27" s="16">
        <f>+'Year 2025'!D178</f>
        <v>72</v>
      </c>
      <c r="E27" s="18">
        <f>+'Year 2025'!E178</f>
        <v>0</v>
      </c>
      <c r="F27" s="19">
        <f>+'Year 2025'!F178</f>
        <v>0</v>
      </c>
      <c r="G27" s="19">
        <f>+'Year 2025'!G178</f>
        <v>29</v>
      </c>
      <c r="H27" s="20"/>
      <c r="I27" s="4"/>
      <c r="J27" s="5"/>
      <c r="K27" s="6"/>
    </row>
    <row r="28" spans="1:12" ht="12.75" customHeight="1">
      <c r="A28" s="16">
        <f>+'Year 2025'!A179</f>
        <v>174</v>
      </c>
      <c r="B28" s="17">
        <f>+'Year 2025'!B179</f>
        <v>45831</v>
      </c>
      <c r="C28" s="16">
        <f>+'Year 2025'!C179</f>
        <v>92</v>
      </c>
      <c r="D28" s="16">
        <f>+'Year 2025'!D179</f>
        <v>77</v>
      </c>
      <c r="E28" s="18">
        <f>+'Year 2025'!E179</f>
        <v>0</v>
      </c>
      <c r="F28" s="19">
        <f>+'Year 2025'!F179</f>
        <v>0</v>
      </c>
      <c r="G28" s="19">
        <f>+'Year 2025'!G179</f>
        <v>31.5</v>
      </c>
      <c r="H28" s="20"/>
      <c r="I28" s="4"/>
      <c r="J28" s="5"/>
      <c r="K28" s="6"/>
    </row>
    <row r="29" spans="1:12" ht="12.75" customHeight="1">
      <c r="A29" s="16">
        <f>+'Year 2025'!A180</f>
        <v>175</v>
      </c>
      <c r="B29" s="17">
        <f>+'Year 2025'!B180</f>
        <v>45832</v>
      </c>
      <c r="C29" s="16">
        <f>+'Year 2025'!C180</f>
        <v>83</v>
      </c>
      <c r="D29" s="16">
        <f>+'Year 2025'!D180</f>
        <v>68</v>
      </c>
      <c r="E29" s="18">
        <f>+'Year 2025'!E180</f>
        <v>0.25</v>
      </c>
      <c r="F29" s="19">
        <f>+'Year 2025'!F180</f>
        <v>0</v>
      </c>
      <c r="G29" s="19">
        <f>+'Year 2025'!G180</f>
        <v>25.5</v>
      </c>
      <c r="H29" s="20"/>
      <c r="I29" s="4"/>
      <c r="J29" s="5"/>
      <c r="K29" s="6"/>
      <c r="L29" s="21"/>
    </row>
    <row r="30" spans="1:12" ht="12.75" customHeight="1">
      <c r="A30" s="16">
        <f>+'Year 2025'!A181</f>
        <v>176</v>
      </c>
      <c r="B30" s="17">
        <f>+'Year 2025'!B181</f>
        <v>45833</v>
      </c>
      <c r="C30" s="16">
        <f>+'Year 2025'!C181</f>
        <v>78</v>
      </c>
      <c r="D30" s="16">
        <f>+'Year 2025'!D181</f>
        <v>63</v>
      </c>
      <c r="E30" s="18">
        <f>+'Year 2025'!E181</f>
        <v>0.03</v>
      </c>
      <c r="F30" s="19">
        <f>+'Year 2025'!F181</f>
        <v>0</v>
      </c>
      <c r="G30" s="19">
        <f>+'Year 2025'!G181</f>
        <v>20.5</v>
      </c>
      <c r="H30" s="20"/>
      <c r="I30" s="4"/>
      <c r="J30" s="5"/>
      <c r="K30" s="6"/>
      <c r="L30" s="21"/>
    </row>
    <row r="31" spans="1:12" ht="12.75" customHeight="1">
      <c r="A31" s="16">
        <f>+'Year 2025'!A182</f>
        <v>177</v>
      </c>
      <c r="B31" s="17">
        <f>+'Year 2025'!B182</f>
        <v>45834</v>
      </c>
      <c r="C31" s="16">
        <f>+'Year 2025'!C182</f>
        <v>64</v>
      </c>
      <c r="D31" s="16">
        <f>+'Year 2025'!D182</f>
        <v>54</v>
      </c>
      <c r="E31" s="18">
        <f>+'Year 2025'!E182</f>
        <v>1.32</v>
      </c>
      <c r="F31" s="19">
        <f>+'Year 2025'!F182</f>
        <v>0</v>
      </c>
      <c r="G31" s="19">
        <f>+'Year 2025'!G182</f>
        <v>9</v>
      </c>
      <c r="H31" s="20"/>
      <c r="I31" s="4"/>
      <c r="J31" s="5"/>
      <c r="K31" s="6"/>
      <c r="L31" s="21"/>
    </row>
    <row r="32" spans="1:12" ht="12.75" customHeight="1">
      <c r="A32" s="16">
        <f>+'Year 2025'!A183</f>
        <v>178</v>
      </c>
      <c r="B32" s="17">
        <f>+'Year 2025'!B183</f>
        <v>45835</v>
      </c>
      <c r="C32" s="16">
        <f>+'Year 2025'!C183</f>
        <v>67</v>
      </c>
      <c r="D32" s="16">
        <f>+'Year 2025'!D183</f>
        <v>57</v>
      </c>
      <c r="E32" s="18">
        <f>+'Year 2025'!E183</f>
        <v>0.78</v>
      </c>
      <c r="F32" s="19">
        <f>+'Year 2025'!F183</f>
        <v>0</v>
      </c>
      <c r="G32" s="19">
        <f>+'Year 2025'!G183</f>
        <v>12</v>
      </c>
      <c r="H32" s="20"/>
      <c r="I32" s="4"/>
      <c r="J32" s="5"/>
      <c r="K32" s="6"/>
      <c r="L32" s="21"/>
    </row>
    <row r="33" spans="1:12" ht="12.75" customHeight="1">
      <c r="A33" s="16">
        <f>+'Year 2025'!A184</f>
        <v>179</v>
      </c>
      <c r="B33" s="17">
        <f>+'Year 2025'!B184</f>
        <v>45836</v>
      </c>
      <c r="C33" s="16">
        <f>+'Year 2025'!C184</f>
        <v>68</v>
      </c>
      <c r="D33" s="16">
        <f>+'Year 2025'!D184</f>
        <v>58</v>
      </c>
      <c r="E33" s="18">
        <f>+'Year 2025'!E184</f>
        <v>0.01</v>
      </c>
      <c r="F33" s="19">
        <f>+'Year 2025'!F184</f>
        <v>0</v>
      </c>
      <c r="G33" s="19">
        <f>+'Year 2025'!G184</f>
        <v>13</v>
      </c>
      <c r="H33" s="20"/>
      <c r="I33" s="4"/>
      <c r="J33" s="5"/>
      <c r="K33" s="6"/>
      <c r="L33" s="21"/>
    </row>
    <row r="34" spans="1:12" ht="12.75" customHeight="1">
      <c r="A34" s="16">
        <f>+'Year 2025'!A185</f>
        <v>180</v>
      </c>
      <c r="B34" s="17">
        <f>+'Year 2025'!B185</f>
        <v>45837</v>
      </c>
      <c r="C34" s="16">
        <f>+'Year 2025'!C185</f>
        <v>82</v>
      </c>
      <c r="D34" s="16">
        <f>+'Year 2025'!D185</f>
        <v>65</v>
      </c>
      <c r="E34" s="18">
        <f>+'Year 2025'!E185</f>
        <v>0.02</v>
      </c>
      <c r="F34" s="19">
        <f>+'Year 2025'!F185</f>
        <v>0</v>
      </c>
      <c r="G34" s="19">
        <f>+'Year 2025'!G185</f>
        <v>23.5</v>
      </c>
      <c r="H34" s="20"/>
      <c r="I34" s="4"/>
      <c r="J34" s="5"/>
      <c r="K34" s="6"/>
      <c r="L34" s="21"/>
    </row>
    <row r="35" spans="1:12" ht="12.75" customHeight="1">
      <c r="A35" s="16">
        <f>+'Year 2025'!A186</f>
        <v>181</v>
      </c>
      <c r="B35" s="17">
        <f>+'Year 2025'!B186</f>
        <v>45838</v>
      </c>
      <c r="C35" s="16">
        <f>+'Year 2025'!C186</f>
        <v>84</v>
      </c>
      <c r="D35" s="16">
        <f>+'Year 2025'!D186</f>
        <v>63</v>
      </c>
      <c r="E35" s="18">
        <f>+'Year 2025'!E186</f>
        <v>0.01</v>
      </c>
      <c r="F35" s="19">
        <f>+'Year 2025'!F186</f>
        <v>0</v>
      </c>
      <c r="G35" s="19">
        <f>+'Year 2025'!G186</f>
        <v>23.5</v>
      </c>
      <c r="H35" s="2"/>
      <c r="I35" s="4"/>
      <c r="J35" s="5"/>
      <c r="K35" s="6"/>
      <c r="L35" s="21"/>
    </row>
    <row r="36" spans="1:12" ht="12.75" customHeight="1">
      <c r="A36" s="55"/>
      <c r="B36" s="26" t="s">
        <v>11</v>
      </c>
      <c r="C36" s="27">
        <f>+C47</f>
        <v>74.333333333333329</v>
      </c>
      <c r="D36" s="26" t="s">
        <v>12</v>
      </c>
      <c r="E36" s="27">
        <v>76.2</v>
      </c>
      <c r="F36" s="28" t="s">
        <v>13</v>
      </c>
      <c r="G36" s="27">
        <f t="shared" ref="G36:G41" si="0">+C36-E36</f>
        <v>-1.8666666666666742</v>
      </c>
      <c r="H36" s="2"/>
      <c r="I36" s="4"/>
      <c r="J36" s="5"/>
      <c r="K36" s="6"/>
      <c r="L36" s="21"/>
    </row>
    <row r="37" spans="1:12" ht="12.75" customHeight="1">
      <c r="A37" s="55"/>
      <c r="B37" s="26" t="s">
        <v>14</v>
      </c>
      <c r="C37" s="29">
        <f>+D47</f>
        <v>57.333333333333336</v>
      </c>
      <c r="D37" s="26" t="s">
        <v>12</v>
      </c>
      <c r="E37" s="29">
        <v>51.9</v>
      </c>
      <c r="F37" s="28" t="s">
        <v>13</v>
      </c>
      <c r="G37" s="29">
        <f t="shared" si="0"/>
        <v>5.4333333333333371</v>
      </c>
      <c r="H37" s="2"/>
      <c r="I37" s="4"/>
      <c r="J37" s="5"/>
      <c r="K37" s="6"/>
      <c r="L37" s="21"/>
    </row>
    <row r="38" spans="1:12" ht="12.75" customHeight="1">
      <c r="A38" s="55"/>
      <c r="B38" s="26" t="s">
        <v>15</v>
      </c>
      <c r="C38" s="27">
        <f>AVERAGE(C6:D35)</f>
        <v>65.833333333333329</v>
      </c>
      <c r="D38" s="26" t="s">
        <v>12</v>
      </c>
      <c r="E38" s="27">
        <v>64</v>
      </c>
      <c r="F38" s="28" t="s">
        <v>13</v>
      </c>
      <c r="G38" s="27">
        <f t="shared" si="0"/>
        <v>1.8333333333333286</v>
      </c>
      <c r="H38" s="2"/>
      <c r="I38" s="4"/>
      <c r="J38" s="5"/>
      <c r="K38" s="6"/>
      <c r="L38" s="21"/>
    </row>
    <row r="39" spans="1:12" ht="12.75" customHeight="1">
      <c r="B39" s="26" t="s">
        <v>16</v>
      </c>
      <c r="C39" s="32">
        <f>+E47</f>
        <v>5.129999999999999</v>
      </c>
      <c r="D39" s="26" t="s">
        <v>12</v>
      </c>
      <c r="E39" s="33">
        <v>4.1100000000000003</v>
      </c>
      <c r="F39" s="28" t="s">
        <v>13</v>
      </c>
      <c r="G39" s="32">
        <f t="shared" si="0"/>
        <v>1.0199999999999987</v>
      </c>
      <c r="H39" s="2"/>
      <c r="I39" s="4"/>
      <c r="J39" s="5"/>
      <c r="K39" s="6"/>
      <c r="L39" s="21"/>
    </row>
    <row r="40" spans="1:12" ht="12.75" customHeight="1">
      <c r="B40" s="26" t="s">
        <v>17</v>
      </c>
      <c r="C40" s="32">
        <f>+F47</f>
        <v>0</v>
      </c>
      <c r="D40" s="26" t="s">
        <v>12</v>
      </c>
      <c r="E40" s="34">
        <v>0</v>
      </c>
      <c r="F40" s="28" t="s">
        <v>13</v>
      </c>
      <c r="G40" s="34">
        <f t="shared" si="0"/>
        <v>0</v>
      </c>
      <c r="H40" s="2"/>
      <c r="I40" s="4"/>
      <c r="J40" s="5"/>
      <c r="K40" s="6"/>
      <c r="L40" s="21"/>
    </row>
    <row r="41" spans="1:12" ht="12.75" customHeight="1">
      <c r="B41" s="26" t="s">
        <v>18</v>
      </c>
      <c r="C41" s="35">
        <f>+G47</f>
        <v>476</v>
      </c>
      <c r="D41" s="26" t="s">
        <v>12</v>
      </c>
      <c r="E41" s="35">
        <v>529</v>
      </c>
      <c r="F41" s="28" t="s">
        <v>13</v>
      </c>
      <c r="G41" s="35">
        <f t="shared" si="0"/>
        <v>-53</v>
      </c>
      <c r="H41" s="2"/>
      <c r="I41" s="4"/>
      <c r="J41" s="5"/>
      <c r="K41" s="6"/>
    </row>
    <row r="42" spans="1:12" ht="12.75" customHeight="1">
      <c r="B42" s="26" t="s">
        <v>19</v>
      </c>
      <c r="C42" s="36">
        <f>MAX(C6:C35)</f>
        <v>92</v>
      </c>
      <c r="D42" s="59" t="s">
        <v>37</v>
      </c>
      <c r="E42" s="2"/>
      <c r="F42" s="2"/>
      <c r="G42" s="3"/>
      <c r="H42" s="2"/>
      <c r="I42" s="4"/>
      <c r="J42" s="5"/>
      <c r="K42" s="6"/>
    </row>
    <row r="43" spans="1:12" ht="12.75" customHeight="1">
      <c r="B43" s="26" t="s">
        <v>20</v>
      </c>
      <c r="C43" s="36">
        <f>MIN(D6:D35)</f>
        <v>41</v>
      </c>
      <c r="D43" s="37">
        <v>45809</v>
      </c>
      <c r="E43" s="2"/>
      <c r="F43" s="2"/>
      <c r="G43" s="3"/>
      <c r="H43" s="2"/>
      <c r="I43" s="4"/>
      <c r="J43" s="5"/>
      <c r="K43" s="6"/>
    </row>
    <row r="44" spans="1:12" ht="12.75" customHeight="1">
      <c r="B44" s="1"/>
      <c r="C44" s="56"/>
      <c r="D44" s="2"/>
      <c r="E44" s="2"/>
      <c r="F44" s="2"/>
      <c r="G44" s="3"/>
      <c r="H44" s="2"/>
      <c r="I44" s="4"/>
      <c r="J44" s="5"/>
      <c r="K44" s="6"/>
    </row>
    <row r="45" spans="1:12" ht="12.75" customHeight="1">
      <c r="B45" s="1"/>
      <c r="C45" s="2"/>
      <c r="D45" s="2"/>
      <c r="E45" s="2"/>
      <c r="F45" s="2"/>
      <c r="G45" s="3"/>
      <c r="H45" s="2"/>
      <c r="I45" s="4"/>
      <c r="J45" s="5"/>
      <c r="K45" s="6"/>
    </row>
    <row r="46" spans="1:12" ht="12.75" customHeight="1">
      <c r="B46" s="1"/>
      <c r="C46" s="38" t="s">
        <v>21</v>
      </c>
      <c r="D46" s="39" t="s">
        <v>22</v>
      </c>
      <c r="E46" s="40" t="s">
        <v>23</v>
      </c>
      <c r="F46" s="40" t="s">
        <v>24</v>
      </c>
      <c r="G46" s="41" t="s">
        <v>25</v>
      </c>
      <c r="H46" s="2"/>
      <c r="I46" s="4"/>
      <c r="J46" s="5"/>
      <c r="K46" s="6"/>
    </row>
    <row r="47" spans="1:12" ht="12.75" customHeight="1">
      <c r="B47" s="1"/>
      <c r="C47" s="42">
        <f t="shared" ref="C47:D47" si="1">AVERAGE(C6:C35)</f>
        <v>74.333333333333329</v>
      </c>
      <c r="D47" s="43">
        <f t="shared" si="1"/>
        <v>57.333333333333336</v>
      </c>
      <c r="E47" s="44">
        <f t="shared" ref="E47:G47" si="2">SUM(E6:E35)</f>
        <v>5.129999999999999</v>
      </c>
      <c r="F47" s="45">
        <f t="shared" si="2"/>
        <v>0</v>
      </c>
      <c r="G47" s="46">
        <f t="shared" si="2"/>
        <v>476</v>
      </c>
      <c r="H47" s="2"/>
      <c r="I47" s="4"/>
      <c r="J47" s="5"/>
      <c r="K47" s="6"/>
    </row>
    <row r="48" spans="1:12" ht="12.75" customHeight="1">
      <c r="B48" s="1"/>
      <c r="C48" s="2"/>
      <c r="D48" s="2"/>
      <c r="E48" s="2"/>
      <c r="F48" s="2"/>
      <c r="G48" s="3"/>
      <c r="H48" s="2"/>
      <c r="I48" s="4"/>
      <c r="J48" s="5"/>
      <c r="K48" s="6"/>
    </row>
    <row r="49" spans="2:11" ht="12.75" customHeight="1">
      <c r="B49" s="1"/>
      <c r="C49" s="2"/>
      <c r="D49" s="2"/>
      <c r="E49" s="2"/>
      <c r="F49" s="2"/>
      <c r="G49" s="3"/>
      <c r="H49" s="2"/>
      <c r="I49" s="4"/>
      <c r="J49" s="5"/>
      <c r="K49" s="6"/>
    </row>
    <row r="50" spans="2:11" ht="12.75" customHeight="1">
      <c r="B50" s="1"/>
      <c r="C50" s="2"/>
      <c r="D50" s="2"/>
      <c r="E50" s="2"/>
      <c r="F50" s="2"/>
      <c r="G50" s="3"/>
      <c r="H50" s="2"/>
      <c r="I50" s="4"/>
      <c r="J50" s="5"/>
      <c r="K50" s="6"/>
    </row>
    <row r="51" spans="2:11" ht="12.75" customHeight="1">
      <c r="B51" s="1"/>
      <c r="C51" s="2"/>
      <c r="D51" s="2"/>
      <c r="E51" s="2"/>
      <c r="F51" s="2"/>
      <c r="G51" s="3"/>
      <c r="H51" s="2"/>
      <c r="I51" s="4"/>
      <c r="J51" s="5"/>
      <c r="K51" s="6"/>
    </row>
    <row r="52" spans="2:11" ht="12.75" customHeight="1">
      <c r="B52" s="1"/>
      <c r="C52" s="2"/>
      <c r="D52" s="2"/>
      <c r="E52" s="2"/>
      <c r="F52" s="2"/>
      <c r="G52" s="3"/>
      <c r="H52" s="2"/>
      <c r="I52" s="4"/>
      <c r="J52" s="5"/>
      <c r="K52" s="6"/>
    </row>
    <row r="53" spans="2:11" ht="12.75" customHeight="1">
      <c r="B53" s="1"/>
      <c r="C53" s="2"/>
      <c r="D53" s="2"/>
      <c r="E53" s="2"/>
      <c r="F53" s="2"/>
      <c r="G53" s="3"/>
      <c r="H53" s="2"/>
      <c r="I53" s="4"/>
      <c r="J53" s="5"/>
      <c r="K53" s="6"/>
    </row>
    <row r="54" spans="2:11" ht="12.75" customHeight="1">
      <c r="B54" s="1"/>
      <c r="C54" s="2"/>
      <c r="D54" s="2"/>
      <c r="E54" s="2"/>
      <c r="F54" s="2"/>
      <c r="G54" s="3"/>
      <c r="H54" s="2"/>
      <c r="I54" s="4"/>
      <c r="J54" s="5"/>
      <c r="K54" s="6"/>
    </row>
    <row r="55" spans="2:11" ht="12.75" customHeight="1">
      <c r="B55" s="1"/>
      <c r="C55" s="2"/>
      <c r="D55" s="2"/>
      <c r="E55" s="2"/>
      <c r="F55" s="2"/>
      <c r="G55" s="3"/>
      <c r="H55" s="2"/>
      <c r="I55" s="4"/>
      <c r="J55" s="5"/>
      <c r="K55" s="6"/>
    </row>
    <row r="56" spans="2:11" ht="12.75" customHeight="1">
      <c r="B56" s="1"/>
      <c r="C56" s="2"/>
      <c r="D56" s="2"/>
      <c r="E56" s="2"/>
      <c r="F56" s="2"/>
      <c r="G56" s="3"/>
      <c r="H56" s="2"/>
      <c r="I56" s="4"/>
      <c r="J56" s="5"/>
      <c r="K56" s="6"/>
    </row>
    <row r="57" spans="2:11" ht="12.75" customHeight="1">
      <c r="B57" s="1"/>
      <c r="C57" s="2"/>
      <c r="D57" s="2"/>
      <c r="E57" s="2"/>
      <c r="F57" s="2"/>
      <c r="G57" s="3"/>
      <c r="H57" s="2"/>
      <c r="I57" s="4"/>
      <c r="J57" s="5"/>
      <c r="K57" s="6"/>
    </row>
    <row r="58" spans="2:11" ht="12.75" customHeight="1">
      <c r="B58" s="1"/>
      <c r="C58" s="2"/>
      <c r="D58" s="2"/>
      <c r="E58" s="2"/>
      <c r="F58" s="2"/>
      <c r="G58" s="3"/>
      <c r="H58" s="2"/>
      <c r="I58" s="4"/>
      <c r="J58" s="5"/>
      <c r="K58" s="6"/>
    </row>
    <row r="59" spans="2:11" ht="12.75" customHeight="1">
      <c r="B59" s="1"/>
      <c r="C59" s="2"/>
      <c r="D59" s="2"/>
      <c r="E59" s="2"/>
      <c r="F59" s="2"/>
      <c r="G59" s="3"/>
      <c r="H59" s="2"/>
      <c r="I59" s="4"/>
      <c r="J59" s="5"/>
      <c r="K59" s="6"/>
    </row>
    <row r="60" spans="2:11" ht="12.75" customHeight="1">
      <c r="B60" s="1"/>
      <c r="C60" s="2"/>
      <c r="D60" s="2"/>
      <c r="E60" s="2"/>
      <c r="F60" s="2"/>
      <c r="G60" s="3"/>
      <c r="H60" s="2"/>
      <c r="I60" s="4"/>
      <c r="J60" s="5"/>
      <c r="K60" s="6"/>
    </row>
    <row r="61" spans="2:11" ht="12.75" customHeight="1">
      <c r="B61" s="1"/>
      <c r="C61" s="2"/>
      <c r="D61" s="2"/>
      <c r="E61" s="2"/>
      <c r="F61" s="2"/>
      <c r="G61" s="3"/>
      <c r="H61" s="2"/>
      <c r="I61" s="4"/>
      <c r="J61" s="5"/>
      <c r="K61" s="6"/>
    </row>
    <row r="62" spans="2:11" ht="12.75" customHeight="1">
      <c r="B62" s="1"/>
      <c r="C62" s="2"/>
      <c r="D62" s="2"/>
      <c r="E62" s="2"/>
      <c r="F62" s="2"/>
      <c r="G62" s="3"/>
      <c r="H62" s="2"/>
      <c r="I62" s="4"/>
      <c r="J62" s="5"/>
      <c r="K62" s="6"/>
    </row>
    <row r="63" spans="2:11" ht="12.75" customHeight="1">
      <c r="B63" s="1"/>
      <c r="C63" s="2"/>
      <c r="D63" s="2"/>
      <c r="E63" s="2"/>
      <c r="F63" s="2"/>
      <c r="G63" s="3"/>
      <c r="H63" s="2"/>
      <c r="I63" s="4"/>
      <c r="J63" s="5"/>
      <c r="K63" s="6"/>
    </row>
    <row r="64" spans="2:11" ht="12.75" customHeight="1">
      <c r="B64" s="1"/>
      <c r="C64" s="2"/>
      <c r="D64" s="2"/>
      <c r="E64" s="2"/>
      <c r="F64" s="2"/>
      <c r="G64" s="3"/>
      <c r="H64" s="2"/>
      <c r="I64" s="4"/>
      <c r="J64" s="5"/>
      <c r="K64" s="6"/>
    </row>
    <row r="65" spans="2:11" ht="12.75" customHeight="1">
      <c r="B65" s="1"/>
      <c r="C65" s="2"/>
      <c r="D65" s="2"/>
      <c r="E65" s="2"/>
      <c r="F65" s="2"/>
      <c r="G65" s="3"/>
      <c r="H65" s="2"/>
      <c r="I65" s="4"/>
      <c r="J65" s="5"/>
      <c r="K65" s="6"/>
    </row>
    <row r="66" spans="2:11" ht="12.75" customHeight="1">
      <c r="B66" s="1"/>
      <c r="C66" s="2"/>
      <c r="D66" s="2"/>
      <c r="E66" s="2"/>
      <c r="F66" s="2"/>
      <c r="G66" s="3"/>
      <c r="H66" s="2"/>
      <c r="I66" s="4"/>
      <c r="J66" s="5"/>
      <c r="K66" s="6"/>
    </row>
    <row r="67" spans="2:11" ht="12.75" customHeight="1">
      <c r="B67" s="1"/>
      <c r="C67" s="2"/>
      <c r="D67" s="2"/>
      <c r="E67" s="2"/>
      <c r="F67" s="2"/>
      <c r="G67" s="3"/>
      <c r="H67" s="2"/>
      <c r="I67" s="4"/>
      <c r="J67" s="5"/>
      <c r="K67" s="6"/>
    </row>
    <row r="68" spans="2:11" ht="12.75" customHeight="1">
      <c r="B68" s="1"/>
      <c r="C68" s="2"/>
      <c r="D68" s="2"/>
      <c r="E68" s="2"/>
      <c r="F68" s="2"/>
      <c r="G68" s="3"/>
      <c r="H68" s="2"/>
      <c r="I68" s="4"/>
      <c r="J68" s="5"/>
      <c r="K68" s="6"/>
    </row>
    <row r="69" spans="2:11" ht="12.75" customHeight="1">
      <c r="B69" s="1"/>
      <c r="C69" s="2"/>
      <c r="D69" s="2"/>
      <c r="E69" s="2"/>
      <c r="F69" s="2"/>
      <c r="G69" s="3"/>
      <c r="H69" s="2"/>
      <c r="I69" s="4"/>
      <c r="J69" s="5"/>
      <c r="K69" s="6"/>
    </row>
    <row r="70" spans="2:11" ht="12.75" customHeight="1">
      <c r="B70" s="1"/>
      <c r="C70" s="2"/>
      <c r="D70" s="2"/>
      <c r="E70" s="2"/>
      <c r="F70" s="2"/>
      <c r="G70" s="3"/>
      <c r="H70" s="2"/>
      <c r="I70" s="4"/>
      <c r="J70" s="5"/>
      <c r="K70" s="6"/>
    </row>
    <row r="71" spans="2:11" ht="12.75" customHeight="1">
      <c r="B71" s="1"/>
      <c r="C71" s="2"/>
      <c r="D71" s="2"/>
      <c r="E71" s="2"/>
      <c r="F71" s="2"/>
      <c r="G71" s="3"/>
      <c r="H71" s="2"/>
      <c r="I71" s="4"/>
      <c r="J71" s="5"/>
      <c r="K71" s="6"/>
    </row>
    <row r="72" spans="2:11" ht="12.75" customHeight="1">
      <c r="B72" s="1"/>
      <c r="C72" s="2"/>
      <c r="D72" s="2"/>
      <c r="E72" s="2"/>
      <c r="F72" s="2"/>
      <c r="G72" s="3"/>
      <c r="H72" s="2"/>
      <c r="I72" s="4"/>
      <c r="J72" s="5"/>
      <c r="K72" s="6"/>
    </row>
    <row r="73" spans="2:11" ht="12.75" customHeight="1">
      <c r="B73" s="1"/>
      <c r="C73" s="2"/>
      <c r="D73" s="2"/>
      <c r="E73" s="2"/>
      <c r="F73" s="2"/>
      <c r="G73" s="3"/>
      <c r="H73" s="2"/>
      <c r="I73" s="4"/>
      <c r="J73" s="5"/>
      <c r="K73" s="6"/>
    </row>
    <row r="74" spans="2:11" ht="12.75" customHeight="1">
      <c r="B74" s="1"/>
      <c r="C74" s="2"/>
      <c r="D74" s="2"/>
      <c r="E74" s="2"/>
      <c r="F74" s="2"/>
      <c r="G74" s="3"/>
      <c r="H74" s="2"/>
      <c r="I74" s="4"/>
      <c r="J74" s="5"/>
      <c r="K74" s="6"/>
    </row>
    <row r="75" spans="2:11" ht="12.75" customHeight="1">
      <c r="B75" s="1"/>
      <c r="C75" s="2"/>
      <c r="D75" s="2"/>
      <c r="E75" s="2"/>
      <c r="F75" s="2"/>
      <c r="G75" s="3"/>
      <c r="H75" s="2"/>
      <c r="I75" s="4"/>
      <c r="J75" s="5"/>
      <c r="K75" s="6"/>
    </row>
    <row r="76" spans="2:11" ht="12.75" customHeight="1">
      <c r="B76" s="1"/>
      <c r="C76" s="2"/>
      <c r="D76" s="2"/>
      <c r="E76" s="2"/>
      <c r="F76" s="2"/>
      <c r="G76" s="3"/>
      <c r="H76" s="2"/>
      <c r="I76" s="4"/>
      <c r="J76" s="5"/>
      <c r="K76" s="6"/>
    </row>
    <row r="77" spans="2:11" ht="12.75" customHeight="1">
      <c r="B77" s="1"/>
      <c r="C77" s="2"/>
      <c r="D77" s="2"/>
      <c r="E77" s="2"/>
      <c r="F77" s="2"/>
      <c r="G77" s="3"/>
      <c r="H77" s="2"/>
      <c r="I77" s="4"/>
      <c r="J77" s="5"/>
      <c r="K77" s="6"/>
    </row>
    <row r="78" spans="2:11" ht="12.75" customHeight="1">
      <c r="B78" s="1"/>
      <c r="C78" s="2"/>
      <c r="D78" s="2"/>
      <c r="E78" s="2"/>
      <c r="F78" s="2"/>
      <c r="G78" s="3"/>
      <c r="H78" s="2"/>
      <c r="I78" s="4"/>
      <c r="J78" s="5"/>
      <c r="K78" s="6"/>
    </row>
    <row r="79" spans="2:11" ht="12.75" customHeight="1">
      <c r="B79" s="1"/>
      <c r="C79" s="2"/>
      <c r="D79" s="2"/>
      <c r="E79" s="2"/>
      <c r="F79" s="2"/>
      <c r="G79" s="3"/>
      <c r="H79" s="2"/>
      <c r="I79" s="4"/>
      <c r="J79" s="5"/>
      <c r="K79" s="6"/>
    </row>
    <row r="80" spans="2:11" ht="12.75" customHeight="1">
      <c r="B80" s="1"/>
      <c r="C80" s="2"/>
      <c r="D80" s="2"/>
      <c r="E80" s="2"/>
      <c r="F80" s="2"/>
      <c r="G80" s="3"/>
      <c r="H80" s="2"/>
      <c r="I80" s="4"/>
      <c r="J80" s="5"/>
      <c r="K80" s="6"/>
    </row>
    <row r="81" spans="2:11" ht="12.75" customHeight="1">
      <c r="B81" s="1"/>
      <c r="C81" s="2"/>
      <c r="D81" s="2"/>
      <c r="E81" s="2"/>
      <c r="F81" s="2"/>
      <c r="G81" s="3"/>
      <c r="H81" s="2"/>
      <c r="I81" s="4"/>
      <c r="J81" s="5"/>
      <c r="K81" s="6"/>
    </row>
    <row r="82" spans="2:11" ht="12.75" customHeight="1">
      <c r="B82" s="1"/>
      <c r="C82" s="2"/>
      <c r="D82" s="2"/>
      <c r="E82" s="2"/>
      <c r="F82" s="2"/>
      <c r="G82" s="3"/>
      <c r="H82" s="2"/>
      <c r="I82" s="4"/>
      <c r="J82" s="5"/>
      <c r="K82" s="6"/>
    </row>
    <row r="83" spans="2:11" ht="12.75" customHeight="1">
      <c r="B83" s="1"/>
      <c r="C83" s="2"/>
      <c r="D83" s="2"/>
      <c r="E83" s="2"/>
      <c r="F83" s="2"/>
      <c r="G83" s="3"/>
      <c r="H83" s="2"/>
      <c r="I83" s="4"/>
      <c r="J83" s="5"/>
      <c r="K83" s="6"/>
    </row>
    <row r="84" spans="2:11" ht="12.75" customHeight="1">
      <c r="B84" s="1"/>
      <c r="C84" s="2"/>
      <c r="D84" s="2"/>
      <c r="E84" s="2"/>
      <c r="F84" s="2"/>
      <c r="G84" s="3"/>
      <c r="H84" s="2"/>
      <c r="I84" s="4"/>
      <c r="J84" s="5"/>
      <c r="K84" s="6"/>
    </row>
    <row r="85" spans="2:11" ht="12.75" customHeight="1">
      <c r="B85" s="1"/>
      <c r="C85" s="2"/>
      <c r="D85" s="2"/>
      <c r="E85" s="2"/>
      <c r="F85" s="2"/>
      <c r="G85" s="3"/>
      <c r="H85" s="2"/>
      <c r="I85" s="4"/>
      <c r="J85" s="5"/>
      <c r="K85" s="6"/>
    </row>
    <row r="86" spans="2:11" ht="12.75" customHeight="1">
      <c r="B86" s="1"/>
      <c r="C86" s="2"/>
      <c r="D86" s="2"/>
      <c r="E86" s="2"/>
      <c r="F86" s="2"/>
      <c r="G86" s="3"/>
      <c r="H86" s="2"/>
      <c r="I86" s="4"/>
      <c r="J86" s="5"/>
      <c r="K86" s="6"/>
    </row>
    <row r="87" spans="2:11" ht="12.75" customHeight="1">
      <c r="B87" s="1"/>
      <c r="C87" s="2"/>
      <c r="D87" s="2"/>
      <c r="E87" s="2"/>
      <c r="F87" s="2"/>
      <c r="G87" s="3"/>
      <c r="H87" s="2"/>
      <c r="I87" s="4"/>
      <c r="J87" s="5"/>
      <c r="K87" s="6"/>
    </row>
    <row r="88" spans="2:11" ht="12.75" customHeight="1">
      <c r="B88" s="1"/>
      <c r="C88" s="2"/>
      <c r="D88" s="2"/>
      <c r="E88" s="2"/>
      <c r="F88" s="2"/>
      <c r="G88" s="3"/>
      <c r="H88" s="2"/>
      <c r="I88" s="4"/>
      <c r="J88" s="5"/>
      <c r="K88" s="6"/>
    </row>
    <row r="89" spans="2:11" ht="12.75" customHeight="1">
      <c r="B89" s="1"/>
      <c r="C89" s="2"/>
      <c r="D89" s="2"/>
      <c r="E89" s="2"/>
      <c r="F89" s="2"/>
      <c r="G89" s="3"/>
      <c r="H89" s="2"/>
      <c r="I89" s="4"/>
      <c r="J89" s="5"/>
      <c r="K89" s="6"/>
    </row>
    <row r="90" spans="2:11" ht="12.75" customHeight="1">
      <c r="B90" s="1"/>
      <c r="C90" s="2"/>
      <c r="D90" s="2"/>
      <c r="E90" s="2"/>
      <c r="F90" s="2"/>
      <c r="G90" s="3"/>
      <c r="H90" s="2"/>
      <c r="I90" s="4"/>
      <c r="J90" s="5"/>
      <c r="K90" s="6"/>
    </row>
    <row r="91" spans="2:11" ht="12.75" customHeight="1">
      <c r="B91" s="1"/>
      <c r="C91" s="2"/>
      <c r="D91" s="2"/>
      <c r="E91" s="2"/>
      <c r="F91" s="2"/>
      <c r="G91" s="3"/>
      <c r="H91" s="2"/>
      <c r="I91" s="4"/>
      <c r="J91" s="5"/>
      <c r="K91" s="6"/>
    </row>
    <row r="92" spans="2:11" ht="12.75" customHeight="1">
      <c r="B92" s="1"/>
      <c r="C92" s="2"/>
      <c r="D92" s="2"/>
      <c r="E92" s="2"/>
      <c r="F92" s="2"/>
      <c r="G92" s="3"/>
      <c r="H92" s="2"/>
      <c r="I92" s="4"/>
      <c r="J92" s="5"/>
      <c r="K92" s="6"/>
    </row>
    <row r="93" spans="2:11" ht="12.75" customHeight="1">
      <c r="B93" s="1"/>
      <c r="C93" s="2"/>
      <c r="D93" s="2"/>
      <c r="E93" s="2"/>
      <c r="F93" s="2"/>
      <c r="G93" s="3"/>
      <c r="H93" s="2"/>
      <c r="I93" s="4"/>
      <c r="J93" s="5"/>
      <c r="K93" s="6"/>
    </row>
    <row r="94" spans="2:11" ht="12.75" customHeight="1">
      <c r="B94" s="1"/>
      <c r="C94" s="2"/>
      <c r="D94" s="2"/>
      <c r="E94" s="2"/>
      <c r="F94" s="2"/>
      <c r="G94" s="3"/>
      <c r="H94" s="2"/>
      <c r="I94" s="4"/>
      <c r="J94" s="5"/>
      <c r="K94" s="6"/>
    </row>
    <row r="95" spans="2:11" ht="12.75" customHeight="1">
      <c r="B95" s="1"/>
      <c r="C95" s="2"/>
      <c r="D95" s="2"/>
      <c r="E95" s="2"/>
      <c r="F95" s="2"/>
      <c r="G95" s="3"/>
      <c r="H95" s="2"/>
      <c r="I95" s="4"/>
      <c r="J95" s="5"/>
      <c r="K95" s="6"/>
    </row>
    <row r="96" spans="2:11" ht="12.75" customHeight="1">
      <c r="B96" s="1"/>
      <c r="C96" s="2"/>
      <c r="D96" s="2"/>
      <c r="E96" s="2"/>
      <c r="F96" s="2"/>
      <c r="G96" s="3"/>
      <c r="H96" s="2"/>
      <c r="I96" s="4"/>
      <c r="J96" s="5"/>
      <c r="K96" s="6"/>
    </row>
    <row r="97" spans="2:11" ht="12.75" customHeight="1">
      <c r="B97" s="1"/>
      <c r="C97" s="2"/>
      <c r="D97" s="2"/>
      <c r="E97" s="2"/>
      <c r="F97" s="2"/>
      <c r="G97" s="3"/>
      <c r="H97" s="2"/>
      <c r="I97" s="4"/>
      <c r="J97" s="5"/>
      <c r="K97" s="6"/>
    </row>
    <row r="98" spans="2:11" ht="12.75" customHeight="1">
      <c r="B98" s="1"/>
      <c r="C98" s="2"/>
      <c r="D98" s="2"/>
      <c r="E98" s="2"/>
      <c r="F98" s="2"/>
      <c r="G98" s="3"/>
      <c r="H98" s="2"/>
      <c r="I98" s="4"/>
      <c r="J98" s="5"/>
      <c r="K98" s="6"/>
    </row>
    <row r="99" spans="2:11" ht="12.75" customHeight="1">
      <c r="B99" s="1"/>
      <c r="C99" s="2"/>
      <c r="D99" s="2"/>
      <c r="E99" s="2"/>
      <c r="F99" s="2"/>
      <c r="G99" s="3"/>
      <c r="H99" s="2"/>
      <c r="I99" s="4"/>
      <c r="J99" s="5"/>
      <c r="K99" s="6"/>
    </row>
    <row r="100" spans="2:11" ht="12.75" customHeight="1">
      <c r="B100" s="1"/>
      <c r="C100" s="2"/>
      <c r="D100" s="2"/>
      <c r="E100" s="2"/>
      <c r="F100" s="2"/>
      <c r="G100" s="3"/>
      <c r="H100" s="2"/>
      <c r="I100" s="4"/>
      <c r="J100" s="5"/>
      <c r="K100" s="6"/>
    </row>
    <row r="101" spans="2:11" ht="12.75" customHeight="1">
      <c r="B101" s="1"/>
      <c r="C101" s="2"/>
      <c r="D101" s="2"/>
      <c r="E101" s="2"/>
      <c r="F101" s="2"/>
      <c r="G101" s="3"/>
      <c r="H101" s="2"/>
      <c r="I101" s="4"/>
      <c r="J101" s="5"/>
      <c r="K101" s="6"/>
    </row>
    <row r="102" spans="2:11" ht="12.75" customHeight="1">
      <c r="B102" s="1"/>
      <c r="C102" s="2"/>
      <c r="D102" s="2"/>
      <c r="E102" s="2"/>
      <c r="F102" s="2"/>
      <c r="G102" s="3"/>
      <c r="H102" s="2"/>
      <c r="I102" s="4"/>
      <c r="J102" s="5"/>
      <c r="K102" s="6"/>
    </row>
    <row r="103" spans="2:11" ht="12.75" customHeight="1">
      <c r="B103" s="1"/>
      <c r="C103" s="2"/>
      <c r="D103" s="2"/>
      <c r="E103" s="2"/>
      <c r="F103" s="2"/>
      <c r="G103" s="3"/>
      <c r="H103" s="2"/>
      <c r="I103" s="4"/>
      <c r="J103" s="5"/>
      <c r="K103" s="6"/>
    </row>
    <row r="104" spans="2:11" ht="12.75" customHeight="1">
      <c r="B104" s="1"/>
      <c r="C104" s="2"/>
      <c r="D104" s="2"/>
      <c r="E104" s="2"/>
      <c r="F104" s="2"/>
      <c r="G104" s="3"/>
      <c r="H104" s="2"/>
      <c r="I104" s="4"/>
      <c r="J104" s="5"/>
      <c r="K104" s="6"/>
    </row>
    <row r="105" spans="2:11" ht="12.75" customHeight="1">
      <c r="B105" s="1"/>
      <c r="C105" s="2"/>
      <c r="D105" s="2"/>
      <c r="E105" s="2"/>
      <c r="F105" s="2"/>
      <c r="G105" s="3"/>
      <c r="H105" s="2"/>
      <c r="I105" s="4"/>
      <c r="J105" s="5"/>
      <c r="K105" s="6"/>
    </row>
    <row r="106" spans="2:11" ht="12.75" customHeight="1">
      <c r="B106" s="1"/>
      <c r="C106" s="2"/>
      <c r="D106" s="2"/>
      <c r="E106" s="2"/>
      <c r="F106" s="2"/>
      <c r="G106" s="3"/>
      <c r="H106" s="2"/>
      <c r="I106" s="4"/>
      <c r="J106" s="5"/>
      <c r="K106" s="6"/>
    </row>
    <row r="107" spans="2:11" ht="12.75" customHeight="1">
      <c r="B107" s="1"/>
      <c r="C107" s="2"/>
      <c r="D107" s="2"/>
      <c r="E107" s="2"/>
      <c r="F107" s="2"/>
      <c r="G107" s="3"/>
      <c r="H107" s="2"/>
      <c r="I107" s="4"/>
      <c r="J107" s="5"/>
      <c r="K107" s="6"/>
    </row>
    <row r="108" spans="2:11" ht="12.75" customHeight="1">
      <c r="B108" s="1"/>
      <c r="C108" s="2"/>
      <c r="D108" s="2"/>
      <c r="E108" s="2"/>
      <c r="F108" s="2"/>
      <c r="G108" s="3"/>
      <c r="H108" s="2"/>
      <c r="I108" s="4"/>
      <c r="J108" s="5"/>
      <c r="K108" s="6"/>
    </row>
    <row r="109" spans="2:11" ht="12.75" customHeight="1">
      <c r="B109" s="1"/>
      <c r="C109" s="2"/>
      <c r="D109" s="2"/>
      <c r="E109" s="2"/>
      <c r="F109" s="2"/>
      <c r="G109" s="3"/>
      <c r="H109" s="2"/>
      <c r="I109" s="4"/>
      <c r="J109" s="5"/>
      <c r="K109" s="6"/>
    </row>
    <row r="110" spans="2:11" ht="12.75" customHeight="1">
      <c r="B110" s="1"/>
      <c r="C110" s="2"/>
      <c r="D110" s="2"/>
      <c r="E110" s="2"/>
      <c r="F110" s="2"/>
      <c r="G110" s="3"/>
      <c r="H110" s="2"/>
      <c r="I110" s="4"/>
      <c r="J110" s="5"/>
      <c r="K110" s="6"/>
    </row>
    <row r="111" spans="2:11" ht="12.75" customHeight="1">
      <c r="B111" s="1"/>
      <c r="C111" s="2"/>
      <c r="D111" s="2"/>
      <c r="E111" s="2"/>
      <c r="F111" s="2"/>
      <c r="G111" s="3"/>
      <c r="H111" s="2"/>
      <c r="I111" s="4"/>
      <c r="J111" s="5"/>
      <c r="K111" s="6"/>
    </row>
    <row r="112" spans="2:11" ht="12.75" customHeight="1">
      <c r="B112" s="1"/>
      <c r="C112" s="2"/>
      <c r="D112" s="2"/>
      <c r="E112" s="2"/>
      <c r="F112" s="2"/>
      <c r="G112" s="3"/>
      <c r="H112" s="2"/>
      <c r="I112" s="4"/>
      <c r="J112" s="5"/>
      <c r="K112" s="6"/>
    </row>
    <row r="113" spans="2:11" ht="12.75" customHeight="1">
      <c r="B113" s="1"/>
      <c r="C113" s="2"/>
      <c r="D113" s="2"/>
      <c r="E113" s="2"/>
      <c r="F113" s="2"/>
      <c r="G113" s="3"/>
      <c r="H113" s="2"/>
      <c r="I113" s="4"/>
      <c r="J113" s="5"/>
      <c r="K113" s="6"/>
    </row>
    <row r="114" spans="2:11" ht="12.75" customHeight="1">
      <c r="B114" s="1"/>
      <c r="C114" s="2"/>
      <c r="D114" s="2"/>
      <c r="E114" s="2"/>
      <c r="F114" s="2"/>
      <c r="G114" s="3"/>
      <c r="H114" s="2"/>
      <c r="I114" s="4"/>
      <c r="J114" s="5"/>
      <c r="K114" s="6"/>
    </row>
    <row r="115" spans="2:11" ht="12.75" customHeight="1">
      <c r="B115" s="1"/>
      <c r="C115" s="2"/>
      <c r="D115" s="2"/>
      <c r="E115" s="2"/>
      <c r="F115" s="2"/>
      <c r="G115" s="3"/>
      <c r="H115" s="2"/>
      <c r="I115" s="4"/>
      <c r="J115" s="5"/>
      <c r="K115" s="6"/>
    </row>
    <row r="116" spans="2:11" ht="12.75" customHeight="1">
      <c r="B116" s="1"/>
      <c r="C116" s="2"/>
      <c r="D116" s="2"/>
      <c r="E116" s="2"/>
      <c r="F116" s="2"/>
      <c r="G116" s="3"/>
      <c r="H116" s="2"/>
      <c r="I116" s="4"/>
      <c r="J116" s="5"/>
      <c r="K116" s="6"/>
    </row>
    <row r="117" spans="2:11" ht="12.75" customHeight="1">
      <c r="B117" s="1"/>
      <c r="C117" s="2"/>
      <c r="D117" s="2"/>
      <c r="E117" s="2"/>
      <c r="F117" s="2"/>
      <c r="G117" s="3"/>
      <c r="H117" s="2"/>
      <c r="I117" s="4"/>
      <c r="J117" s="5"/>
      <c r="K117" s="6"/>
    </row>
    <row r="118" spans="2:11" ht="12.75" customHeight="1">
      <c r="B118" s="1"/>
      <c r="C118" s="2"/>
      <c r="D118" s="2"/>
      <c r="E118" s="2"/>
      <c r="F118" s="2"/>
      <c r="G118" s="3"/>
      <c r="H118" s="2"/>
      <c r="I118" s="4"/>
      <c r="J118" s="5"/>
      <c r="K118" s="6"/>
    </row>
    <row r="119" spans="2:11" ht="12.75" customHeight="1">
      <c r="B119" s="1"/>
      <c r="C119" s="2"/>
      <c r="D119" s="2"/>
      <c r="E119" s="2"/>
      <c r="F119" s="2"/>
      <c r="G119" s="3"/>
      <c r="H119" s="2"/>
      <c r="I119" s="4"/>
      <c r="J119" s="5"/>
      <c r="K119" s="6"/>
    </row>
    <row r="120" spans="2:11" ht="12.75" customHeight="1">
      <c r="B120" s="1"/>
      <c r="C120" s="2"/>
      <c r="D120" s="2"/>
      <c r="E120" s="2"/>
      <c r="F120" s="2"/>
      <c r="G120" s="3"/>
      <c r="H120" s="2"/>
      <c r="I120" s="4"/>
      <c r="J120" s="5"/>
      <c r="K120" s="6"/>
    </row>
    <row r="121" spans="2:11" ht="12.75" customHeight="1">
      <c r="B121" s="1"/>
      <c r="C121" s="2"/>
      <c r="D121" s="2"/>
      <c r="E121" s="2"/>
      <c r="F121" s="2"/>
      <c r="G121" s="3"/>
      <c r="H121" s="2"/>
      <c r="I121" s="4"/>
      <c r="J121" s="5"/>
      <c r="K121" s="6"/>
    </row>
    <row r="122" spans="2:11" ht="12.75" customHeight="1">
      <c r="B122" s="1"/>
      <c r="C122" s="2"/>
      <c r="D122" s="2"/>
      <c r="E122" s="2"/>
      <c r="F122" s="2"/>
      <c r="G122" s="3"/>
      <c r="H122" s="2"/>
      <c r="I122" s="4"/>
      <c r="J122" s="5"/>
      <c r="K122" s="6"/>
    </row>
    <row r="123" spans="2:11" ht="12.75" customHeight="1">
      <c r="B123" s="1"/>
      <c r="C123" s="2"/>
      <c r="D123" s="2"/>
      <c r="E123" s="2"/>
      <c r="F123" s="2"/>
      <c r="G123" s="3"/>
      <c r="H123" s="2"/>
      <c r="I123" s="4"/>
      <c r="J123" s="5"/>
      <c r="K123" s="6"/>
    </row>
    <row r="124" spans="2:11" ht="12.75" customHeight="1">
      <c r="B124" s="1"/>
      <c r="C124" s="2"/>
      <c r="D124" s="2"/>
      <c r="E124" s="2"/>
      <c r="F124" s="2"/>
      <c r="G124" s="3"/>
      <c r="H124" s="2"/>
      <c r="I124" s="4"/>
      <c r="J124" s="5"/>
      <c r="K124" s="6"/>
    </row>
    <row r="125" spans="2:11" ht="12.75" customHeight="1">
      <c r="B125" s="1"/>
      <c r="C125" s="2"/>
      <c r="D125" s="2"/>
      <c r="E125" s="2"/>
      <c r="F125" s="2"/>
      <c r="G125" s="3"/>
      <c r="H125" s="2"/>
      <c r="I125" s="4"/>
      <c r="J125" s="5"/>
      <c r="K125" s="6"/>
    </row>
    <row r="126" spans="2:11" ht="12.75" customHeight="1">
      <c r="B126" s="1"/>
      <c r="C126" s="2"/>
      <c r="D126" s="2"/>
      <c r="E126" s="2"/>
      <c r="F126" s="2"/>
      <c r="G126" s="3"/>
      <c r="H126" s="2"/>
      <c r="I126" s="4"/>
      <c r="J126" s="5"/>
      <c r="K126" s="6"/>
    </row>
    <row r="127" spans="2:11" ht="12.75" customHeight="1">
      <c r="B127" s="1"/>
      <c r="C127" s="2"/>
      <c r="D127" s="2"/>
      <c r="E127" s="2"/>
      <c r="F127" s="2"/>
      <c r="G127" s="3"/>
      <c r="H127" s="2"/>
      <c r="I127" s="4"/>
      <c r="J127" s="5"/>
      <c r="K127" s="6"/>
    </row>
    <row r="128" spans="2:11" ht="12.75" customHeight="1">
      <c r="B128" s="1"/>
      <c r="C128" s="2"/>
      <c r="D128" s="2"/>
      <c r="E128" s="2"/>
      <c r="F128" s="2"/>
      <c r="G128" s="3"/>
      <c r="H128" s="2"/>
      <c r="I128" s="4"/>
      <c r="J128" s="5"/>
      <c r="K128" s="6"/>
    </row>
    <row r="129" spans="2:11" ht="12.75" customHeight="1">
      <c r="B129" s="1"/>
      <c r="C129" s="2"/>
      <c r="D129" s="2"/>
      <c r="E129" s="2"/>
      <c r="F129" s="2"/>
      <c r="G129" s="3"/>
      <c r="H129" s="2"/>
      <c r="I129" s="4"/>
      <c r="J129" s="5"/>
      <c r="K129" s="6"/>
    </row>
    <row r="130" spans="2:11" ht="12.75" customHeight="1">
      <c r="B130" s="1"/>
      <c r="C130" s="2"/>
      <c r="D130" s="2"/>
      <c r="E130" s="2"/>
      <c r="F130" s="2"/>
      <c r="G130" s="3"/>
      <c r="H130" s="2"/>
      <c r="I130" s="4"/>
      <c r="J130" s="5"/>
      <c r="K130" s="6"/>
    </row>
    <row r="131" spans="2:11" ht="12.75" customHeight="1">
      <c r="B131" s="1"/>
      <c r="C131" s="2"/>
      <c r="D131" s="2"/>
      <c r="E131" s="2"/>
      <c r="F131" s="2"/>
      <c r="G131" s="3"/>
      <c r="H131" s="2"/>
      <c r="I131" s="4"/>
      <c r="J131" s="5"/>
      <c r="K131" s="6"/>
    </row>
    <row r="132" spans="2:11" ht="12.75" customHeight="1">
      <c r="B132" s="1"/>
      <c r="C132" s="2"/>
      <c r="D132" s="2"/>
      <c r="E132" s="2"/>
      <c r="F132" s="2"/>
      <c r="G132" s="3"/>
      <c r="H132" s="2"/>
      <c r="I132" s="4"/>
      <c r="J132" s="5"/>
      <c r="K132" s="6"/>
    </row>
    <row r="133" spans="2:11" ht="12.75" customHeight="1">
      <c r="B133" s="1"/>
      <c r="C133" s="2"/>
      <c r="D133" s="2"/>
      <c r="E133" s="2"/>
      <c r="F133" s="2"/>
      <c r="G133" s="3"/>
      <c r="H133" s="2"/>
      <c r="I133" s="4"/>
      <c r="J133" s="5"/>
      <c r="K133" s="6"/>
    </row>
    <row r="134" spans="2:11" ht="12.75" customHeight="1">
      <c r="B134" s="1"/>
      <c r="C134" s="2"/>
      <c r="D134" s="2"/>
      <c r="E134" s="2"/>
      <c r="F134" s="2"/>
      <c r="G134" s="3"/>
      <c r="H134" s="2"/>
      <c r="I134" s="4"/>
      <c r="J134" s="5"/>
      <c r="K134" s="6"/>
    </row>
    <row r="135" spans="2:11" ht="12.75" customHeight="1">
      <c r="B135" s="1"/>
      <c r="C135" s="2"/>
      <c r="D135" s="2"/>
      <c r="E135" s="2"/>
      <c r="F135" s="2"/>
      <c r="G135" s="3"/>
      <c r="H135" s="2"/>
      <c r="I135" s="4"/>
      <c r="J135" s="5"/>
      <c r="K135" s="6"/>
    </row>
    <row r="136" spans="2:11" ht="12.75" customHeight="1">
      <c r="B136" s="1"/>
      <c r="C136" s="2"/>
      <c r="D136" s="2"/>
      <c r="E136" s="2"/>
      <c r="F136" s="2"/>
      <c r="G136" s="3"/>
      <c r="H136" s="2"/>
      <c r="I136" s="4"/>
      <c r="J136" s="5"/>
      <c r="K136" s="6"/>
    </row>
    <row r="137" spans="2:11" ht="12.75" customHeight="1">
      <c r="B137" s="1"/>
      <c r="C137" s="2"/>
      <c r="D137" s="2"/>
      <c r="E137" s="2"/>
      <c r="F137" s="2"/>
      <c r="G137" s="3"/>
      <c r="H137" s="2"/>
      <c r="I137" s="4"/>
      <c r="J137" s="5"/>
      <c r="K137" s="6"/>
    </row>
    <row r="138" spans="2:11" ht="12.75" customHeight="1">
      <c r="B138" s="1"/>
      <c r="C138" s="2"/>
      <c r="D138" s="2"/>
      <c r="E138" s="2"/>
      <c r="F138" s="2"/>
      <c r="G138" s="3"/>
      <c r="H138" s="2"/>
      <c r="I138" s="4"/>
      <c r="J138" s="5"/>
      <c r="K138" s="6"/>
    </row>
    <row r="139" spans="2:11" ht="12.75" customHeight="1">
      <c r="B139" s="1"/>
      <c r="C139" s="2"/>
      <c r="D139" s="2"/>
      <c r="E139" s="2"/>
      <c r="F139" s="2"/>
      <c r="G139" s="3"/>
      <c r="H139" s="2"/>
      <c r="I139" s="4"/>
      <c r="J139" s="5"/>
      <c r="K139" s="6"/>
    </row>
    <row r="140" spans="2:11" ht="12.75" customHeight="1">
      <c r="B140" s="1"/>
      <c r="C140" s="2"/>
      <c r="D140" s="2"/>
      <c r="E140" s="2"/>
      <c r="F140" s="2"/>
      <c r="G140" s="3"/>
      <c r="H140" s="2"/>
      <c r="I140" s="4"/>
      <c r="J140" s="5"/>
      <c r="K140" s="6"/>
    </row>
    <row r="141" spans="2:11" ht="12.75" customHeight="1">
      <c r="B141" s="1"/>
      <c r="C141" s="2"/>
      <c r="D141" s="2"/>
      <c r="E141" s="2"/>
      <c r="F141" s="2"/>
      <c r="G141" s="3"/>
      <c r="H141" s="2"/>
      <c r="I141" s="4"/>
      <c r="J141" s="5"/>
      <c r="K141" s="6"/>
    </row>
    <row r="142" spans="2:11" ht="12.75" customHeight="1">
      <c r="B142" s="1"/>
      <c r="C142" s="2"/>
      <c r="D142" s="2"/>
      <c r="E142" s="2"/>
      <c r="F142" s="2"/>
      <c r="G142" s="3"/>
      <c r="H142" s="2"/>
      <c r="I142" s="4"/>
      <c r="J142" s="5"/>
      <c r="K142" s="6"/>
    </row>
    <row r="143" spans="2:11" ht="12.75" customHeight="1">
      <c r="B143" s="1"/>
      <c r="C143" s="2"/>
      <c r="D143" s="2"/>
      <c r="E143" s="2"/>
      <c r="F143" s="2"/>
      <c r="G143" s="3"/>
      <c r="H143" s="2"/>
      <c r="I143" s="4"/>
      <c r="J143" s="5"/>
      <c r="K143" s="6"/>
    </row>
    <row r="144" spans="2:11" ht="12.75" customHeight="1">
      <c r="B144" s="1"/>
      <c r="C144" s="2"/>
      <c r="D144" s="2"/>
      <c r="E144" s="2"/>
      <c r="F144" s="2"/>
      <c r="G144" s="3"/>
      <c r="H144" s="2"/>
      <c r="I144" s="4"/>
      <c r="J144" s="5"/>
      <c r="K144" s="6"/>
    </row>
    <row r="145" spans="2:11" ht="12.75" customHeight="1">
      <c r="B145" s="1"/>
      <c r="C145" s="2"/>
      <c r="D145" s="2"/>
      <c r="E145" s="2"/>
      <c r="F145" s="2"/>
      <c r="G145" s="3"/>
      <c r="H145" s="2"/>
      <c r="I145" s="4"/>
      <c r="J145" s="5"/>
      <c r="K145" s="6"/>
    </row>
    <row r="146" spans="2:11" ht="12.75" customHeight="1">
      <c r="B146" s="1"/>
      <c r="C146" s="2"/>
      <c r="D146" s="2"/>
      <c r="E146" s="2"/>
      <c r="F146" s="2"/>
      <c r="G146" s="3"/>
      <c r="H146" s="2"/>
      <c r="I146" s="4"/>
      <c r="J146" s="5"/>
      <c r="K146" s="6"/>
    </row>
    <row r="147" spans="2:11" ht="12.75" customHeight="1">
      <c r="B147" s="1"/>
      <c r="C147" s="2"/>
      <c r="D147" s="2"/>
      <c r="E147" s="2"/>
      <c r="F147" s="2"/>
      <c r="G147" s="3"/>
      <c r="H147" s="2"/>
      <c r="I147" s="4"/>
      <c r="J147" s="5"/>
      <c r="K147" s="6"/>
    </row>
    <row r="148" spans="2:11" ht="12.75" customHeight="1">
      <c r="B148" s="1"/>
      <c r="C148" s="2"/>
      <c r="D148" s="2"/>
      <c r="E148" s="2"/>
      <c r="F148" s="2"/>
      <c r="G148" s="3"/>
      <c r="H148" s="2"/>
      <c r="I148" s="4"/>
      <c r="J148" s="5"/>
      <c r="K148" s="6"/>
    </row>
    <row r="149" spans="2:11" ht="12.75" customHeight="1">
      <c r="B149" s="1"/>
      <c r="C149" s="2"/>
      <c r="D149" s="2"/>
      <c r="E149" s="2"/>
      <c r="F149" s="2"/>
      <c r="G149" s="3"/>
      <c r="H149" s="2"/>
      <c r="I149" s="4"/>
      <c r="J149" s="5"/>
      <c r="K149" s="6"/>
    </row>
    <row r="150" spans="2:11" ht="12.75" customHeight="1">
      <c r="B150" s="1"/>
      <c r="C150" s="2"/>
      <c r="D150" s="2"/>
      <c r="E150" s="2"/>
      <c r="F150" s="2"/>
      <c r="G150" s="3"/>
      <c r="H150" s="2"/>
      <c r="I150" s="4"/>
      <c r="J150" s="5"/>
      <c r="K150" s="6"/>
    </row>
    <row r="151" spans="2:11" ht="12.75" customHeight="1">
      <c r="B151" s="1"/>
      <c r="C151" s="2"/>
      <c r="D151" s="2"/>
      <c r="E151" s="2"/>
      <c r="F151" s="2"/>
      <c r="G151" s="3"/>
      <c r="H151" s="2"/>
      <c r="I151" s="4"/>
      <c r="J151" s="5"/>
      <c r="K151" s="6"/>
    </row>
    <row r="152" spans="2:11" ht="12.75" customHeight="1">
      <c r="B152" s="1"/>
      <c r="C152" s="2"/>
      <c r="D152" s="2"/>
      <c r="E152" s="2"/>
      <c r="F152" s="2"/>
      <c r="G152" s="3"/>
      <c r="H152" s="2"/>
      <c r="I152" s="4"/>
      <c r="J152" s="5"/>
      <c r="K152" s="6"/>
    </row>
    <row r="153" spans="2:11" ht="12.75" customHeight="1">
      <c r="B153" s="1"/>
      <c r="C153" s="2"/>
      <c r="D153" s="2"/>
      <c r="E153" s="2"/>
      <c r="F153" s="2"/>
      <c r="G153" s="3"/>
      <c r="H153" s="2"/>
      <c r="I153" s="4"/>
      <c r="J153" s="5"/>
      <c r="K153" s="6"/>
    </row>
    <row r="154" spans="2:11" ht="12.75" customHeight="1">
      <c r="B154" s="1"/>
      <c r="C154" s="2"/>
      <c r="D154" s="2"/>
      <c r="E154" s="2"/>
      <c r="F154" s="2"/>
      <c r="G154" s="3"/>
      <c r="H154" s="2"/>
      <c r="I154" s="4"/>
      <c r="J154" s="5"/>
      <c r="K154" s="6"/>
    </row>
    <row r="155" spans="2:11" ht="12.75" customHeight="1">
      <c r="B155" s="1"/>
      <c r="C155" s="2"/>
      <c r="D155" s="2"/>
      <c r="E155" s="2"/>
      <c r="F155" s="2"/>
      <c r="G155" s="3"/>
      <c r="H155" s="2"/>
      <c r="I155" s="4"/>
      <c r="J155" s="5"/>
      <c r="K155" s="6"/>
    </row>
    <row r="156" spans="2:11" ht="12.75" customHeight="1">
      <c r="B156" s="1"/>
      <c r="C156" s="2"/>
      <c r="D156" s="2"/>
      <c r="E156" s="2"/>
      <c r="F156" s="2"/>
      <c r="G156" s="3"/>
      <c r="H156" s="2"/>
      <c r="I156" s="4"/>
      <c r="J156" s="5"/>
      <c r="K156" s="6"/>
    </row>
    <row r="157" spans="2:11" ht="12.75" customHeight="1">
      <c r="B157" s="1"/>
      <c r="C157" s="2"/>
      <c r="D157" s="2"/>
      <c r="E157" s="2"/>
      <c r="F157" s="2"/>
      <c r="G157" s="3"/>
      <c r="H157" s="2"/>
      <c r="I157" s="4"/>
      <c r="J157" s="5"/>
      <c r="K157" s="6"/>
    </row>
    <row r="158" spans="2:11" ht="12.75" customHeight="1">
      <c r="B158" s="1"/>
      <c r="C158" s="2"/>
      <c r="D158" s="2"/>
      <c r="E158" s="2"/>
      <c r="F158" s="2"/>
      <c r="G158" s="3"/>
      <c r="H158" s="2"/>
      <c r="I158" s="4"/>
      <c r="J158" s="5"/>
      <c r="K158" s="6"/>
    </row>
    <row r="159" spans="2:11" ht="12.75" customHeight="1">
      <c r="B159" s="1"/>
      <c r="C159" s="2"/>
      <c r="D159" s="2"/>
      <c r="E159" s="2"/>
      <c r="F159" s="2"/>
      <c r="G159" s="3"/>
      <c r="H159" s="2"/>
      <c r="I159" s="4"/>
      <c r="J159" s="5"/>
      <c r="K159" s="6"/>
    </row>
    <row r="160" spans="2:11" ht="12.75" customHeight="1">
      <c r="B160" s="1"/>
      <c r="C160" s="2"/>
      <c r="D160" s="2"/>
      <c r="E160" s="2"/>
      <c r="F160" s="2"/>
      <c r="G160" s="3"/>
      <c r="H160" s="2"/>
      <c r="I160" s="4"/>
      <c r="J160" s="5"/>
      <c r="K160" s="6"/>
    </row>
    <row r="161" spans="2:11" ht="12.75" customHeight="1">
      <c r="B161" s="1"/>
      <c r="C161" s="2"/>
      <c r="D161" s="2"/>
      <c r="E161" s="2"/>
      <c r="F161" s="2"/>
      <c r="G161" s="3"/>
      <c r="H161" s="2"/>
      <c r="I161" s="4"/>
      <c r="J161" s="5"/>
      <c r="K161" s="6"/>
    </row>
    <row r="162" spans="2:11" ht="12.75" customHeight="1">
      <c r="B162" s="1"/>
      <c r="C162" s="2"/>
      <c r="D162" s="2"/>
      <c r="E162" s="2"/>
      <c r="F162" s="2"/>
      <c r="G162" s="3"/>
      <c r="H162" s="2"/>
      <c r="I162" s="4"/>
      <c r="J162" s="5"/>
      <c r="K162" s="6"/>
    </row>
    <row r="163" spans="2:11" ht="12.75" customHeight="1">
      <c r="B163" s="1"/>
      <c r="C163" s="2"/>
      <c r="D163" s="2"/>
      <c r="E163" s="2"/>
      <c r="F163" s="2"/>
      <c r="G163" s="3"/>
      <c r="H163" s="2"/>
      <c r="I163" s="4"/>
      <c r="J163" s="5"/>
      <c r="K163" s="6"/>
    </row>
    <row r="164" spans="2:11" ht="12.75" customHeight="1">
      <c r="B164" s="1"/>
      <c r="C164" s="2"/>
      <c r="D164" s="2"/>
      <c r="E164" s="2"/>
      <c r="F164" s="2"/>
      <c r="G164" s="3"/>
      <c r="H164" s="2"/>
      <c r="I164" s="4"/>
      <c r="J164" s="5"/>
      <c r="K164" s="6"/>
    </row>
    <row r="165" spans="2:11" ht="12.75" customHeight="1">
      <c r="B165" s="1"/>
      <c r="C165" s="2"/>
      <c r="D165" s="2"/>
      <c r="E165" s="2"/>
      <c r="F165" s="2"/>
      <c r="G165" s="3"/>
      <c r="H165" s="2"/>
      <c r="I165" s="4"/>
      <c r="J165" s="5"/>
      <c r="K165" s="6"/>
    </row>
    <row r="166" spans="2:11" ht="12.75" customHeight="1">
      <c r="B166" s="1"/>
      <c r="C166" s="2"/>
      <c r="D166" s="2"/>
      <c r="E166" s="2"/>
      <c r="F166" s="2"/>
      <c r="G166" s="3"/>
      <c r="H166" s="2"/>
      <c r="I166" s="4"/>
      <c r="J166" s="5"/>
      <c r="K166" s="6"/>
    </row>
    <row r="167" spans="2:11" ht="12.75" customHeight="1">
      <c r="B167" s="1"/>
      <c r="C167" s="2"/>
      <c r="D167" s="2"/>
      <c r="E167" s="2"/>
      <c r="F167" s="2"/>
      <c r="G167" s="3"/>
      <c r="H167" s="2"/>
      <c r="I167" s="4"/>
      <c r="J167" s="5"/>
      <c r="K167" s="6"/>
    </row>
    <row r="168" spans="2:11" ht="12.75" customHeight="1">
      <c r="B168" s="1"/>
      <c r="C168" s="2"/>
      <c r="D168" s="2"/>
      <c r="E168" s="2"/>
      <c r="F168" s="2"/>
      <c r="G168" s="3"/>
      <c r="H168" s="2"/>
      <c r="I168" s="4"/>
      <c r="J168" s="5"/>
      <c r="K168" s="6"/>
    </row>
    <row r="169" spans="2:11" ht="12.75" customHeight="1">
      <c r="B169" s="1"/>
      <c r="C169" s="2"/>
      <c r="D169" s="2"/>
      <c r="E169" s="2"/>
      <c r="F169" s="2"/>
      <c r="G169" s="3"/>
      <c r="H169" s="2"/>
      <c r="I169" s="4"/>
      <c r="J169" s="5"/>
      <c r="K169" s="6"/>
    </row>
    <row r="170" spans="2:11" ht="12.75" customHeight="1">
      <c r="B170" s="1"/>
      <c r="C170" s="2"/>
      <c r="D170" s="2"/>
      <c r="E170" s="2"/>
      <c r="F170" s="2"/>
      <c r="G170" s="3"/>
      <c r="H170" s="2"/>
      <c r="I170" s="4"/>
      <c r="J170" s="5"/>
      <c r="K170" s="6"/>
    </row>
    <row r="171" spans="2:11" ht="12.75" customHeight="1">
      <c r="B171" s="1"/>
      <c r="C171" s="2"/>
      <c r="D171" s="2"/>
      <c r="E171" s="2"/>
      <c r="F171" s="2"/>
      <c r="G171" s="3"/>
      <c r="H171" s="2"/>
      <c r="I171" s="4"/>
      <c r="J171" s="5"/>
      <c r="K171" s="6"/>
    </row>
    <row r="172" spans="2:11" ht="12.75" customHeight="1">
      <c r="B172" s="1"/>
      <c r="C172" s="2"/>
      <c r="D172" s="2"/>
      <c r="E172" s="2"/>
      <c r="F172" s="2"/>
      <c r="G172" s="3"/>
      <c r="H172" s="2"/>
      <c r="I172" s="4"/>
      <c r="J172" s="5"/>
      <c r="K172" s="6"/>
    </row>
    <row r="173" spans="2:11" ht="12.75" customHeight="1">
      <c r="B173" s="1"/>
      <c r="C173" s="2"/>
      <c r="D173" s="2"/>
      <c r="E173" s="2"/>
      <c r="F173" s="2"/>
      <c r="G173" s="3"/>
      <c r="H173" s="2"/>
      <c r="I173" s="4"/>
      <c r="J173" s="5"/>
      <c r="K173" s="6"/>
    </row>
    <row r="174" spans="2:11" ht="12.75" customHeight="1">
      <c r="B174" s="1"/>
      <c r="C174" s="2"/>
      <c r="D174" s="2"/>
      <c r="E174" s="2"/>
      <c r="F174" s="2"/>
      <c r="G174" s="3"/>
      <c r="H174" s="2"/>
      <c r="I174" s="4"/>
      <c r="J174" s="5"/>
      <c r="K174" s="6"/>
    </row>
    <row r="175" spans="2:11" ht="12.75" customHeight="1">
      <c r="B175" s="1"/>
      <c r="C175" s="2"/>
      <c r="D175" s="2"/>
      <c r="E175" s="2"/>
      <c r="F175" s="2"/>
      <c r="G175" s="3"/>
      <c r="H175" s="2"/>
      <c r="I175" s="4"/>
      <c r="J175" s="5"/>
      <c r="K175" s="6"/>
    </row>
    <row r="176" spans="2:11" ht="12.75" customHeight="1">
      <c r="B176" s="1"/>
      <c r="C176" s="2"/>
      <c r="D176" s="2"/>
      <c r="E176" s="2"/>
      <c r="F176" s="2"/>
      <c r="G176" s="3"/>
      <c r="H176" s="2"/>
      <c r="I176" s="4"/>
      <c r="J176" s="5"/>
      <c r="K176" s="6"/>
    </row>
    <row r="177" spans="2:11" ht="12.75" customHeight="1">
      <c r="B177" s="1"/>
      <c r="C177" s="2"/>
      <c r="D177" s="2"/>
      <c r="E177" s="2"/>
      <c r="F177" s="2"/>
      <c r="G177" s="3"/>
      <c r="H177" s="2"/>
      <c r="I177" s="4"/>
      <c r="J177" s="5"/>
      <c r="K177" s="6"/>
    </row>
    <row r="178" spans="2:11" ht="12.75" customHeight="1">
      <c r="B178" s="1"/>
      <c r="C178" s="2"/>
      <c r="D178" s="2"/>
      <c r="E178" s="2"/>
      <c r="F178" s="2"/>
      <c r="G178" s="3"/>
      <c r="H178" s="2"/>
      <c r="I178" s="4"/>
      <c r="J178" s="5"/>
      <c r="K178" s="6"/>
    </row>
    <row r="179" spans="2:11" ht="12.75" customHeight="1">
      <c r="B179" s="1"/>
      <c r="C179" s="2"/>
      <c r="D179" s="2"/>
      <c r="E179" s="2"/>
      <c r="F179" s="2"/>
      <c r="G179" s="3"/>
      <c r="H179" s="2"/>
      <c r="I179" s="4"/>
      <c r="J179" s="5"/>
      <c r="K179" s="6"/>
    </row>
    <row r="180" spans="2:11" ht="12.75" customHeight="1">
      <c r="B180" s="1"/>
      <c r="C180" s="2"/>
      <c r="D180" s="2"/>
      <c r="E180" s="2"/>
      <c r="F180" s="2"/>
      <c r="G180" s="3"/>
      <c r="H180" s="2"/>
      <c r="I180" s="4"/>
      <c r="J180" s="5"/>
      <c r="K180" s="6"/>
    </row>
    <row r="181" spans="2:11" ht="12.75" customHeight="1">
      <c r="B181" s="1"/>
      <c r="C181" s="2"/>
      <c r="D181" s="2"/>
      <c r="E181" s="2"/>
      <c r="F181" s="2"/>
      <c r="G181" s="3"/>
      <c r="H181" s="2"/>
      <c r="I181" s="4"/>
      <c r="J181" s="5"/>
      <c r="K181" s="6"/>
    </row>
    <row r="182" spans="2:11" ht="12.75" customHeight="1">
      <c r="B182" s="1"/>
      <c r="C182" s="2"/>
      <c r="D182" s="2"/>
      <c r="E182" s="2"/>
      <c r="F182" s="2"/>
      <c r="G182" s="3"/>
      <c r="H182" s="2"/>
      <c r="I182" s="4"/>
      <c r="J182" s="5"/>
      <c r="K182" s="6"/>
    </row>
    <row r="183" spans="2:11" ht="12.75" customHeight="1">
      <c r="B183" s="1"/>
      <c r="C183" s="2"/>
      <c r="D183" s="2"/>
      <c r="E183" s="2"/>
      <c r="F183" s="2"/>
      <c r="G183" s="3"/>
      <c r="H183" s="2"/>
      <c r="I183" s="4"/>
      <c r="J183" s="5"/>
      <c r="K183" s="6"/>
    </row>
    <row r="184" spans="2:11" ht="12.75" customHeight="1">
      <c r="B184" s="1"/>
      <c r="C184" s="2"/>
      <c r="D184" s="2"/>
      <c r="E184" s="2"/>
      <c r="F184" s="2"/>
      <c r="G184" s="3"/>
      <c r="H184" s="2"/>
      <c r="I184" s="4"/>
      <c r="J184" s="5"/>
      <c r="K184" s="6"/>
    </row>
    <row r="185" spans="2:11" ht="12.75" customHeight="1">
      <c r="B185" s="1"/>
      <c r="C185" s="2"/>
      <c r="D185" s="2"/>
      <c r="E185" s="2"/>
      <c r="F185" s="2"/>
      <c r="G185" s="3"/>
      <c r="H185" s="2"/>
      <c r="I185" s="4"/>
      <c r="J185" s="5"/>
      <c r="K185" s="6"/>
    </row>
    <row r="186" spans="2:11" ht="12.75" customHeight="1">
      <c r="B186" s="1"/>
      <c r="C186" s="2"/>
      <c r="D186" s="2"/>
      <c r="E186" s="2"/>
      <c r="F186" s="2"/>
      <c r="G186" s="3"/>
      <c r="H186" s="2"/>
      <c r="I186" s="4"/>
      <c r="J186" s="5"/>
      <c r="K186" s="6"/>
    </row>
    <row r="187" spans="2:11" ht="12.75" customHeight="1">
      <c r="B187" s="1"/>
      <c r="C187" s="2"/>
      <c r="D187" s="2"/>
      <c r="E187" s="2"/>
      <c r="F187" s="2"/>
      <c r="G187" s="3"/>
      <c r="H187" s="2"/>
      <c r="I187" s="4"/>
      <c r="J187" s="5"/>
      <c r="K187" s="6"/>
    </row>
    <row r="188" spans="2:11" ht="12.75" customHeight="1">
      <c r="B188" s="1"/>
      <c r="C188" s="2"/>
      <c r="D188" s="2"/>
      <c r="E188" s="2"/>
      <c r="F188" s="2"/>
      <c r="G188" s="3"/>
      <c r="H188" s="2"/>
      <c r="I188" s="4"/>
      <c r="J188" s="5"/>
      <c r="K188" s="6"/>
    </row>
    <row r="189" spans="2:11" ht="12.75" customHeight="1">
      <c r="B189" s="1"/>
      <c r="C189" s="2"/>
      <c r="D189" s="2"/>
      <c r="E189" s="2"/>
      <c r="F189" s="2"/>
      <c r="G189" s="3"/>
      <c r="H189" s="2"/>
      <c r="I189" s="4"/>
      <c r="J189" s="5"/>
      <c r="K189" s="6"/>
    </row>
    <row r="190" spans="2:11" ht="12.75" customHeight="1">
      <c r="B190" s="1"/>
      <c r="C190" s="2"/>
      <c r="D190" s="2"/>
      <c r="E190" s="2"/>
      <c r="F190" s="2"/>
      <c r="G190" s="3"/>
      <c r="H190" s="2"/>
      <c r="I190" s="4"/>
      <c r="J190" s="5"/>
      <c r="K190" s="6"/>
    </row>
    <row r="191" spans="2:11" ht="12.75" customHeight="1">
      <c r="B191" s="1"/>
      <c r="C191" s="2"/>
      <c r="D191" s="2"/>
      <c r="E191" s="2"/>
      <c r="F191" s="2"/>
      <c r="G191" s="3"/>
      <c r="H191" s="2"/>
      <c r="I191" s="4"/>
      <c r="J191" s="5"/>
      <c r="K191" s="6"/>
    </row>
    <row r="192" spans="2:11" ht="12.75" customHeight="1">
      <c r="B192" s="1"/>
      <c r="C192" s="2"/>
      <c r="D192" s="2"/>
      <c r="E192" s="2"/>
      <c r="F192" s="2"/>
      <c r="G192" s="3"/>
      <c r="H192" s="2"/>
      <c r="I192" s="4"/>
      <c r="J192" s="5"/>
      <c r="K192" s="6"/>
    </row>
    <row r="193" spans="2:11" ht="12.75" customHeight="1">
      <c r="B193" s="1"/>
      <c r="C193" s="2"/>
      <c r="D193" s="2"/>
      <c r="E193" s="2"/>
      <c r="F193" s="2"/>
      <c r="G193" s="3"/>
      <c r="H193" s="2"/>
      <c r="I193" s="4"/>
      <c r="J193" s="5"/>
      <c r="K193" s="6"/>
    </row>
    <row r="194" spans="2:11" ht="12.75" customHeight="1">
      <c r="B194" s="1"/>
      <c r="C194" s="2"/>
      <c r="D194" s="2"/>
      <c r="E194" s="2"/>
      <c r="F194" s="2"/>
      <c r="G194" s="3"/>
      <c r="H194" s="2"/>
      <c r="I194" s="4"/>
      <c r="J194" s="5"/>
      <c r="K194" s="6"/>
    </row>
    <row r="195" spans="2:11" ht="12.75" customHeight="1">
      <c r="B195" s="1"/>
      <c r="C195" s="2"/>
      <c r="D195" s="2"/>
      <c r="E195" s="2"/>
      <c r="F195" s="2"/>
      <c r="G195" s="3"/>
      <c r="H195" s="2"/>
      <c r="I195" s="4"/>
      <c r="J195" s="5"/>
      <c r="K195" s="6"/>
    </row>
    <row r="196" spans="2:11" ht="12.75" customHeight="1">
      <c r="B196" s="1"/>
      <c r="C196" s="2"/>
      <c r="D196" s="2"/>
      <c r="E196" s="2"/>
      <c r="F196" s="2"/>
      <c r="G196" s="3"/>
      <c r="H196" s="2"/>
      <c r="I196" s="4"/>
      <c r="J196" s="5"/>
      <c r="K196" s="6"/>
    </row>
    <row r="197" spans="2:11" ht="12.75" customHeight="1">
      <c r="B197" s="1"/>
      <c r="C197" s="2"/>
      <c r="D197" s="2"/>
      <c r="E197" s="2"/>
      <c r="F197" s="2"/>
      <c r="G197" s="3"/>
      <c r="H197" s="2"/>
      <c r="I197" s="4"/>
      <c r="J197" s="5"/>
      <c r="K197" s="6"/>
    </row>
    <row r="198" spans="2:11" ht="12.75" customHeight="1">
      <c r="B198" s="1"/>
      <c r="C198" s="2"/>
      <c r="D198" s="2"/>
      <c r="E198" s="2"/>
      <c r="F198" s="2"/>
      <c r="G198" s="3"/>
      <c r="H198" s="2"/>
      <c r="I198" s="4"/>
      <c r="J198" s="5"/>
      <c r="K198" s="6"/>
    </row>
    <row r="199" spans="2:11" ht="12.75" customHeight="1">
      <c r="B199" s="1"/>
      <c r="C199" s="2"/>
      <c r="D199" s="2"/>
      <c r="E199" s="2"/>
      <c r="F199" s="2"/>
      <c r="G199" s="3"/>
      <c r="H199" s="2"/>
      <c r="I199" s="4"/>
      <c r="J199" s="5"/>
      <c r="K199" s="6"/>
    </row>
    <row r="200" spans="2:11" ht="12.75" customHeight="1">
      <c r="B200" s="1"/>
      <c r="C200" s="2"/>
      <c r="D200" s="2"/>
      <c r="E200" s="2"/>
      <c r="F200" s="2"/>
      <c r="G200" s="3"/>
      <c r="H200" s="2"/>
      <c r="I200" s="4"/>
      <c r="J200" s="5"/>
      <c r="K200" s="6"/>
    </row>
    <row r="201" spans="2:11" ht="12.75" customHeight="1">
      <c r="B201" s="1"/>
      <c r="C201" s="2"/>
      <c r="D201" s="2"/>
      <c r="E201" s="2"/>
      <c r="F201" s="2"/>
      <c r="G201" s="3"/>
      <c r="H201" s="2"/>
      <c r="I201" s="4"/>
      <c r="J201" s="5"/>
      <c r="K201" s="6"/>
    </row>
    <row r="202" spans="2:11" ht="12.75" customHeight="1">
      <c r="B202" s="1"/>
      <c r="C202" s="2"/>
      <c r="D202" s="2"/>
      <c r="E202" s="2"/>
      <c r="F202" s="2"/>
      <c r="G202" s="3"/>
      <c r="H202" s="2"/>
      <c r="I202" s="4"/>
      <c r="J202" s="5"/>
      <c r="K202" s="6"/>
    </row>
    <row r="203" spans="2:11" ht="12.75" customHeight="1">
      <c r="B203" s="1"/>
      <c r="C203" s="2"/>
      <c r="D203" s="2"/>
      <c r="E203" s="2"/>
      <c r="F203" s="2"/>
      <c r="G203" s="3"/>
      <c r="H203" s="2"/>
      <c r="I203" s="4"/>
      <c r="J203" s="5"/>
      <c r="K203" s="6"/>
    </row>
    <row r="204" spans="2:11" ht="12.75" customHeight="1">
      <c r="B204" s="1"/>
      <c r="C204" s="2"/>
      <c r="D204" s="2"/>
      <c r="E204" s="2"/>
      <c r="F204" s="2"/>
      <c r="G204" s="3"/>
      <c r="H204" s="2"/>
      <c r="I204" s="4"/>
      <c r="J204" s="5"/>
      <c r="K204" s="6"/>
    </row>
    <row r="205" spans="2:11" ht="12.75" customHeight="1">
      <c r="B205" s="1"/>
      <c r="C205" s="2"/>
      <c r="D205" s="2"/>
      <c r="E205" s="2"/>
      <c r="F205" s="2"/>
      <c r="G205" s="3"/>
      <c r="H205" s="2"/>
      <c r="I205" s="4"/>
      <c r="J205" s="5"/>
      <c r="K205" s="6"/>
    </row>
    <row r="206" spans="2:11" ht="12.75" customHeight="1">
      <c r="B206" s="1"/>
      <c r="C206" s="2"/>
      <c r="D206" s="2"/>
      <c r="E206" s="2"/>
      <c r="F206" s="2"/>
      <c r="G206" s="3"/>
      <c r="H206" s="2"/>
      <c r="I206" s="4"/>
      <c r="J206" s="5"/>
      <c r="K206" s="6"/>
    </row>
    <row r="207" spans="2:11" ht="12.75" customHeight="1">
      <c r="B207" s="1"/>
      <c r="C207" s="2"/>
      <c r="D207" s="2"/>
      <c r="E207" s="2"/>
      <c r="F207" s="2"/>
      <c r="G207" s="3"/>
      <c r="H207" s="2"/>
      <c r="I207" s="4"/>
      <c r="J207" s="5"/>
      <c r="K207" s="6"/>
    </row>
    <row r="208" spans="2:11" ht="12.75" customHeight="1">
      <c r="B208" s="1"/>
      <c r="C208" s="2"/>
      <c r="D208" s="2"/>
      <c r="E208" s="2"/>
      <c r="F208" s="2"/>
      <c r="G208" s="3"/>
      <c r="H208" s="2"/>
      <c r="I208" s="4"/>
      <c r="J208" s="5"/>
      <c r="K208" s="6"/>
    </row>
    <row r="209" spans="2:11" ht="12.75" customHeight="1">
      <c r="B209" s="1"/>
      <c r="C209" s="2"/>
      <c r="D209" s="2"/>
      <c r="E209" s="2"/>
      <c r="F209" s="2"/>
      <c r="G209" s="3"/>
      <c r="H209" s="2"/>
      <c r="I209" s="4"/>
      <c r="J209" s="5"/>
      <c r="K209" s="6"/>
    </row>
    <row r="210" spans="2:11" ht="12.75" customHeight="1">
      <c r="B210" s="1"/>
      <c r="C210" s="2"/>
      <c r="D210" s="2"/>
      <c r="E210" s="2"/>
      <c r="F210" s="2"/>
      <c r="G210" s="3"/>
      <c r="H210" s="2"/>
      <c r="I210" s="4"/>
      <c r="J210" s="5"/>
      <c r="K210" s="6"/>
    </row>
    <row r="211" spans="2:11" ht="12.75" customHeight="1">
      <c r="B211" s="1"/>
      <c r="C211" s="2"/>
      <c r="D211" s="2"/>
      <c r="E211" s="2"/>
      <c r="F211" s="2"/>
      <c r="G211" s="3"/>
      <c r="H211" s="2"/>
      <c r="I211" s="4"/>
      <c r="J211" s="5"/>
      <c r="K211" s="6"/>
    </row>
    <row r="212" spans="2:11" ht="12.75" customHeight="1">
      <c r="B212" s="1"/>
      <c r="C212" s="2"/>
      <c r="D212" s="2"/>
      <c r="E212" s="2"/>
      <c r="F212" s="2"/>
      <c r="G212" s="3"/>
      <c r="H212" s="2"/>
      <c r="I212" s="4"/>
      <c r="J212" s="5"/>
      <c r="K212" s="6"/>
    </row>
    <row r="213" spans="2:11" ht="12.75" customHeight="1">
      <c r="B213" s="1"/>
      <c r="C213" s="2"/>
      <c r="D213" s="2"/>
      <c r="E213" s="2"/>
      <c r="F213" s="2"/>
      <c r="G213" s="3"/>
      <c r="H213" s="2"/>
      <c r="I213" s="4"/>
      <c r="J213" s="5"/>
      <c r="K213" s="6"/>
    </row>
    <row r="214" spans="2:11" ht="12.75" customHeight="1">
      <c r="B214" s="1"/>
      <c r="C214" s="2"/>
      <c r="D214" s="2"/>
      <c r="E214" s="2"/>
      <c r="F214" s="2"/>
      <c r="G214" s="3"/>
      <c r="H214" s="2"/>
      <c r="I214" s="4"/>
      <c r="J214" s="5"/>
      <c r="K214" s="6"/>
    </row>
    <row r="215" spans="2:11" ht="12.75" customHeight="1">
      <c r="B215" s="1"/>
      <c r="C215" s="2"/>
      <c r="D215" s="2"/>
      <c r="E215" s="2"/>
      <c r="F215" s="2"/>
      <c r="G215" s="3"/>
      <c r="H215" s="2"/>
      <c r="I215" s="4"/>
      <c r="J215" s="5"/>
      <c r="K215" s="6"/>
    </row>
    <row r="216" spans="2:11" ht="12.75" customHeight="1">
      <c r="B216" s="1"/>
      <c r="C216" s="2"/>
      <c r="D216" s="2"/>
      <c r="E216" s="2"/>
      <c r="F216" s="2"/>
      <c r="G216" s="3"/>
      <c r="H216" s="2"/>
      <c r="I216" s="4"/>
      <c r="J216" s="5"/>
      <c r="K216" s="6"/>
    </row>
    <row r="217" spans="2:11" ht="12.75" customHeight="1">
      <c r="B217" s="1"/>
      <c r="C217" s="2"/>
      <c r="D217" s="2"/>
      <c r="E217" s="2"/>
      <c r="F217" s="2"/>
      <c r="G217" s="3"/>
      <c r="H217" s="2"/>
      <c r="I217" s="4"/>
      <c r="J217" s="5"/>
      <c r="K217" s="6"/>
    </row>
    <row r="218" spans="2:11" ht="12.75" customHeight="1">
      <c r="B218" s="1"/>
      <c r="C218" s="2"/>
      <c r="D218" s="2"/>
      <c r="E218" s="2"/>
      <c r="F218" s="2"/>
      <c r="G218" s="3"/>
      <c r="H218" s="2"/>
      <c r="I218" s="4"/>
      <c r="J218" s="5"/>
      <c r="K218" s="6"/>
    </row>
    <row r="219" spans="2:11" ht="12.75" customHeight="1">
      <c r="B219" s="1"/>
      <c r="C219" s="2"/>
      <c r="D219" s="2"/>
      <c r="E219" s="2"/>
      <c r="F219" s="2"/>
      <c r="G219" s="3"/>
      <c r="H219" s="2"/>
      <c r="I219" s="4"/>
      <c r="J219" s="5"/>
      <c r="K219" s="6"/>
    </row>
    <row r="220" spans="2:11" ht="12.75" customHeight="1">
      <c r="B220" s="1"/>
      <c r="C220" s="2"/>
      <c r="D220" s="2"/>
      <c r="E220" s="2"/>
      <c r="F220" s="2"/>
      <c r="G220" s="3"/>
      <c r="H220" s="2"/>
      <c r="I220" s="4"/>
      <c r="J220" s="5"/>
      <c r="K220" s="6"/>
    </row>
    <row r="221" spans="2:11" ht="12.75" customHeight="1">
      <c r="B221" s="1"/>
      <c r="C221" s="2"/>
      <c r="D221" s="2"/>
      <c r="E221" s="2"/>
      <c r="F221" s="2"/>
      <c r="G221" s="3"/>
      <c r="H221" s="2"/>
      <c r="I221" s="4"/>
      <c r="J221" s="5"/>
      <c r="K221" s="6"/>
    </row>
    <row r="222" spans="2:11" ht="12.75" customHeight="1">
      <c r="B222" s="1"/>
      <c r="C222" s="2"/>
      <c r="D222" s="2"/>
      <c r="E222" s="2"/>
      <c r="F222" s="2"/>
      <c r="G222" s="3"/>
      <c r="H222" s="2"/>
      <c r="I222" s="4"/>
      <c r="J222" s="5"/>
      <c r="K222" s="6"/>
    </row>
    <row r="223" spans="2:11" ht="12.75" customHeight="1">
      <c r="B223" s="1"/>
      <c r="C223" s="2"/>
      <c r="D223" s="2"/>
      <c r="E223" s="2"/>
      <c r="F223" s="2"/>
      <c r="G223" s="3"/>
      <c r="H223" s="2"/>
      <c r="I223" s="4"/>
      <c r="J223" s="5"/>
      <c r="K223" s="6"/>
    </row>
    <row r="224" spans="2:11" ht="12.75" customHeight="1">
      <c r="B224" s="1"/>
      <c r="C224" s="2"/>
      <c r="D224" s="2"/>
      <c r="E224" s="2"/>
      <c r="F224" s="2"/>
      <c r="G224" s="3"/>
      <c r="H224" s="2"/>
      <c r="I224" s="4"/>
      <c r="J224" s="5"/>
      <c r="K224" s="6"/>
    </row>
    <row r="225" spans="2:11" ht="12.75" customHeight="1">
      <c r="B225" s="1"/>
      <c r="C225" s="2"/>
      <c r="D225" s="2"/>
      <c r="E225" s="2"/>
      <c r="F225" s="2"/>
      <c r="G225" s="3"/>
      <c r="H225" s="2"/>
      <c r="I225" s="4"/>
      <c r="J225" s="5"/>
      <c r="K225" s="6"/>
    </row>
    <row r="226" spans="2:11" ht="12.75" customHeight="1">
      <c r="B226" s="1"/>
      <c r="C226" s="2"/>
      <c r="D226" s="2"/>
      <c r="E226" s="2"/>
      <c r="F226" s="2"/>
      <c r="G226" s="3"/>
      <c r="H226" s="2"/>
      <c r="I226" s="4"/>
      <c r="J226" s="5"/>
      <c r="K226" s="6"/>
    </row>
    <row r="227" spans="2:11" ht="12.75" customHeight="1">
      <c r="B227" s="1"/>
      <c r="C227" s="2"/>
      <c r="D227" s="2"/>
      <c r="E227" s="2"/>
      <c r="F227" s="2"/>
      <c r="G227" s="3"/>
      <c r="H227" s="2"/>
      <c r="I227" s="4"/>
      <c r="J227" s="5"/>
      <c r="K227" s="6"/>
    </row>
    <row r="228" spans="2:11" ht="12.75" customHeight="1">
      <c r="B228" s="1"/>
      <c r="C228" s="2"/>
      <c r="D228" s="2"/>
      <c r="E228" s="2"/>
      <c r="F228" s="2"/>
      <c r="G228" s="3"/>
      <c r="H228" s="2"/>
      <c r="I228" s="4"/>
      <c r="J228" s="5"/>
      <c r="K228" s="6"/>
    </row>
    <row r="229" spans="2:11" ht="12.75" customHeight="1">
      <c r="B229" s="1"/>
      <c r="C229" s="2"/>
      <c r="D229" s="2"/>
      <c r="E229" s="2"/>
      <c r="F229" s="2"/>
      <c r="G229" s="3"/>
      <c r="H229" s="2"/>
      <c r="I229" s="4"/>
      <c r="J229" s="5"/>
      <c r="K229" s="6"/>
    </row>
    <row r="230" spans="2:11" ht="12.75" customHeight="1">
      <c r="B230" s="1"/>
      <c r="C230" s="2"/>
      <c r="D230" s="2"/>
      <c r="E230" s="2"/>
      <c r="F230" s="2"/>
      <c r="G230" s="3"/>
      <c r="H230" s="2"/>
      <c r="I230" s="4"/>
      <c r="J230" s="5"/>
      <c r="K230" s="6"/>
    </row>
    <row r="231" spans="2:11" ht="12.75" customHeight="1">
      <c r="B231" s="1"/>
      <c r="C231" s="2"/>
      <c r="D231" s="2"/>
      <c r="E231" s="2"/>
      <c r="F231" s="2"/>
      <c r="G231" s="3"/>
      <c r="H231" s="2"/>
      <c r="I231" s="4"/>
      <c r="J231" s="5"/>
      <c r="K231" s="6"/>
    </row>
    <row r="232" spans="2:11" ht="12.75" customHeight="1">
      <c r="B232" s="1"/>
      <c r="C232" s="2"/>
      <c r="D232" s="2"/>
      <c r="E232" s="2"/>
      <c r="F232" s="2"/>
      <c r="G232" s="3"/>
      <c r="H232" s="2"/>
      <c r="I232" s="4"/>
      <c r="J232" s="5"/>
      <c r="K232" s="6"/>
    </row>
    <row r="233" spans="2:11" ht="12.75" customHeight="1">
      <c r="B233" s="1"/>
      <c r="C233" s="2"/>
      <c r="D233" s="2"/>
      <c r="E233" s="2"/>
      <c r="F233" s="2"/>
      <c r="G233" s="3"/>
      <c r="H233" s="2"/>
      <c r="I233" s="4"/>
      <c r="J233" s="5"/>
      <c r="K233" s="6"/>
    </row>
    <row r="234" spans="2:11" ht="12.75" customHeight="1">
      <c r="B234" s="1"/>
      <c r="C234" s="2"/>
      <c r="D234" s="2"/>
      <c r="E234" s="2"/>
      <c r="F234" s="2"/>
      <c r="G234" s="3"/>
      <c r="H234" s="2"/>
      <c r="I234" s="4"/>
      <c r="J234" s="5"/>
      <c r="K234" s="6"/>
    </row>
    <row r="235" spans="2:11" ht="12.75" customHeight="1">
      <c r="B235" s="1"/>
      <c r="C235" s="2"/>
      <c r="D235" s="2"/>
      <c r="E235" s="2"/>
      <c r="F235" s="2"/>
      <c r="G235" s="3"/>
      <c r="H235" s="2"/>
      <c r="I235" s="4"/>
      <c r="J235" s="5"/>
      <c r="K235" s="6"/>
    </row>
    <row r="236" spans="2:11" ht="12.75" customHeight="1">
      <c r="B236" s="1"/>
      <c r="C236" s="2"/>
      <c r="D236" s="2"/>
      <c r="E236" s="2"/>
      <c r="F236" s="2"/>
      <c r="G236" s="3"/>
      <c r="H236" s="2"/>
      <c r="I236" s="4"/>
      <c r="J236" s="5"/>
      <c r="K236" s="6"/>
    </row>
    <row r="237" spans="2:11" ht="12.75" customHeight="1">
      <c r="B237" s="1"/>
      <c r="C237" s="2"/>
      <c r="D237" s="2"/>
      <c r="E237" s="2"/>
      <c r="F237" s="2"/>
      <c r="G237" s="3"/>
      <c r="H237" s="2"/>
      <c r="I237" s="4"/>
      <c r="J237" s="5"/>
      <c r="K237" s="6"/>
    </row>
    <row r="238" spans="2:11" ht="12.75" customHeight="1">
      <c r="B238" s="1"/>
      <c r="C238" s="2"/>
      <c r="D238" s="2"/>
      <c r="E238" s="2"/>
      <c r="F238" s="2"/>
      <c r="G238" s="3"/>
      <c r="H238" s="2"/>
      <c r="I238" s="4"/>
      <c r="J238" s="5"/>
      <c r="K238" s="6"/>
    </row>
    <row r="239" spans="2:11" ht="12.75" customHeight="1">
      <c r="B239" s="1"/>
      <c r="C239" s="2"/>
      <c r="D239" s="2"/>
      <c r="E239" s="2"/>
      <c r="F239" s="2"/>
      <c r="G239" s="3"/>
      <c r="H239" s="2"/>
      <c r="I239" s="4"/>
      <c r="J239" s="5"/>
      <c r="K239" s="6"/>
    </row>
    <row r="240" spans="2:11" ht="12.75" customHeight="1">
      <c r="B240" s="1"/>
      <c r="C240" s="2"/>
      <c r="D240" s="2"/>
      <c r="E240" s="2"/>
      <c r="F240" s="2"/>
      <c r="G240" s="3"/>
      <c r="H240" s="2"/>
      <c r="I240" s="4"/>
      <c r="J240" s="5"/>
      <c r="K240" s="6"/>
    </row>
    <row r="241" spans="2:11" ht="12.75" customHeight="1">
      <c r="B241" s="1"/>
      <c r="C241" s="2"/>
      <c r="D241" s="2"/>
      <c r="E241" s="2"/>
      <c r="F241" s="2"/>
      <c r="G241" s="3"/>
      <c r="H241" s="2"/>
      <c r="I241" s="4"/>
      <c r="J241" s="5"/>
      <c r="K241" s="6"/>
    </row>
    <row r="242" spans="2:11" ht="12.75" customHeight="1">
      <c r="B242" s="1"/>
      <c r="C242" s="2"/>
      <c r="D242" s="2"/>
      <c r="E242" s="2"/>
      <c r="F242" s="2"/>
      <c r="G242" s="3"/>
      <c r="H242" s="2"/>
      <c r="I242" s="4"/>
      <c r="J242" s="5"/>
      <c r="K242" s="6"/>
    </row>
    <row r="243" spans="2:11" ht="12.75" customHeight="1">
      <c r="B243" s="1"/>
      <c r="C243" s="2"/>
      <c r="D243" s="2"/>
      <c r="E243" s="2"/>
      <c r="F243" s="2"/>
      <c r="G243" s="3"/>
      <c r="H243" s="2"/>
      <c r="I243" s="4"/>
      <c r="J243" s="5"/>
      <c r="K243" s="6"/>
    </row>
    <row r="244" spans="2:11" ht="12.75" customHeight="1">
      <c r="B244" s="1"/>
      <c r="C244" s="2"/>
      <c r="D244" s="2"/>
      <c r="E244" s="2"/>
      <c r="F244" s="2"/>
      <c r="G244" s="3"/>
      <c r="H244" s="2"/>
      <c r="I244" s="4"/>
      <c r="J244" s="5"/>
      <c r="K244" s="6"/>
    </row>
    <row r="245" spans="2:11" ht="12.75" customHeight="1">
      <c r="B245" s="1"/>
      <c r="C245" s="2"/>
      <c r="D245" s="2"/>
      <c r="E245" s="2"/>
      <c r="F245" s="2"/>
      <c r="G245" s="3"/>
      <c r="H245" s="2"/>
      <c r="I245" s="4"/>
      <c r="J245" s="5"/>
      <c r="K245" s="6"/>
    </row>
    <row r="246" spans="2:11" ht="12.75" customHeight="1">
      <c r="B246" s="1"/>
      <c r="C246" s="2"/>
      <c r="D246" s="2"/>
      <c r="E246" s="2"/>
      <c r="F246" s="2"/>
      <c r="G246" s="3"/>
      <c r="H246" s="2"/>
      <c r="I246" s="4"/>
      <c r="J246" s="5"/>
      <c r="K246" s="6"/>
    </row>
    <row r="247" spans="2:11" ht="12.75" customHeight="1">
      <c r="B247" s="1"/>
      <c r="C247" s="2"/>
      <c r="D247" s="2"/>
      <c r="E247" s="2"/>
      <c r="F247" s="2"/>
      <c r="G247" s="3"/>
      <c r="H247" s="2"/>
      <c r="I247" s="4"/>
      <c r="J247" s="5"/>
      <c r="K247" s="6"/>
    </row>
    <row r="248" spans="2:11" ht="12.75" customHeight="1">
      <c r="B248" s="1"/>
      <c r="C248" s="2"/>
      <c r="D248" s="2"/>
      <c r="E248" s="2"/>
      <c r="F248" s="2"/>
      <c r="G248" s="3"/>
      <c r="H248" s="2"/>
      <c r="I248" s="4"/>
      <c r="J248" s="5"/>
      <c r="K248" s="6"/>
    </row>
    <row r="249" spans="2:11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2:11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2:11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2:11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2:11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2:11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2:11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2:11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M1000"/>
  <sheetViews>
    <sheetView topLeftCell="A14" workbookViewId="0">
      <selection activeCell="D45" sqref="D45"/>
    </sheetView>
  </sheetViews>
  <sheetFormatPr defaultColWidth="12.5703125" defaultRowHeight="15" customHeight="1"/>
  <cols>
    <col min="1" max="1" width="5" customWidth="1"/>
    <col min="2" max="2" width="11.7109375" customWidth="1"/>
    <col min="3" max="7" width="9.140625" customWidth="1"/>
    <col min="8" max="8" width="3.7109375" customWidth="1"/>
    <col min="9" max="9" width="9.5703125" customWidth="1"/>
    <col min="10" max="10" width="9.28515625" customWidth="1"/>
    <col min="11" max="11" width="8.7109375" customWidth="1"/>
    <col min="12" max="26" width="8" customWidth="1"/>
  </cols>
  <sheetData>
    <row r="1" spans="1:11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11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11" ht="12.75" customHeight="1">
      <c r="B3" s="7">
        <f>JAN!B3</f>
        <v>2025</v>
      </c>
      <c r="C3" s="8" t="s">
        <v>0</v>
      </c>
      <c r="D3" s="2"/>
      <c r="E3" s="2"/>
      <c r="F3" s="2"/>
      <c r="G3" s="3"/>
      <c r="H3" s="2"/>
      <c r="I3" s="4"/>
      <c r="J3" s="5"/>
      <c r="K3" s="6"/>
    </row>
    <row r="4" spans="1:11" ht="12.75" customHeight="1">
      <c r="B4" s="1"/>
      <c r="C4" s="2"/>
      <c r="D4" s="2"/>
      <c r="E4" s="2"/>
      <c r="F4" s="2"/>
      <c r="G4" s="3"/>
      <c r="H4" s="2"/>
      <c r="I4" s="4"/>
      <c r="J4" s="5"/>
      <c r="K4" s="6"/>
    </row>
    <row r="5" spans="1:11" ht="25.5" customHeight="1">
      <c r="A5" s="9" t="s">
        <v>1</v>
      </c>
      <c r="B5" s="10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1"/>
      <c r="I5" s="13" t="s">
        <v>8</v>
      </c>
      <c r="J5" s="14" t="s">
        <v>9</v>
      </c>
      <c r="K5" s="15" t="s">
        <v>10</v>
      </c>
    </row>
    <row r="6" spans="1:11" ht="12.75" customHeight="1">
      <c r="A6" s="16">
        <f>+'Year 2025'!A187</f>
        <v>182</v>
      </c>
      <c r="B6" s="1">
        <f>+'Year 2025'!B187</f>
        <v>45839</v>
      </c>
      <c r="C6" s="16">
        <f>+'Year 2025'!C187</f>
        <v>81</v>
      </c>
      <c r="D6" s="16">
        <f>+'Year 2025'!D187</f>
        <v>60</v>
      </c>
      <c r="E6" s="18">
        <f>+'Year 2025'!E187</f>
        <v>0.03</v>
      </c>
      <c r="F6" s="16">
        <f>+'Year 2025'!F187</f>
        <v>0</v>
      </c>
      <c r="G6" s="19">
        <f>+'Year 2025'!G187</f>
        <v>20.5</v>
      </c>
      <c r="H6" s="20"/>
      <c r="I6" s="4"/>
      <c r="J6" s="5"/>
      <c r="K6" s="6"/>
    </row>
    <row r="7" spans="1:11" ht="12.75" customHeight="1">
      <c r="A7" s="16">
        <f>+'Year 2025'!A188</f>
        <v>183</v>
      </c>
      <c r="B7" s="1">
        <f>+'Year 2025'!B188</f>
        <v>45840</v>
      </c>
      <c r="C7" s="16">
        <f>+'Year 2025'!C188</f>
        <v>82</v>
      </c>
      <c r="D7" s="16">
        <f>+'Year 2025'!D188</f>
        <v>60</v>
      </c>
      <c r="E7" s="18">
        <f>+'Year 2025'!E188</f>
        <v>0</v>
      </c>
      <c r="F7" s="16">
        <f>+'Year 2025'!F188</f>
        <v>0</v>
      </c>
      <c r="G7" s="19">
        <f>+'Year 2025'!G188</f>
        <v>21</v>
      </c>
      <c r="H7" s="20"/>
      <c r="I7" s="4"/>
      <c r="J7" s="5"/>
      <c r="K7" s="6"/>
    </row>
    <row r="8" spans="1:11" ht="12.75" customHeight="1">
      <c r="A8" s="16">
        <f>+'Year 2025'!A189</f>
        <v>184</v>
      </c>
      <c r="B8" s="1">
        <f>+'Year 2025'!B189</f>
        <v>45841</v>
      </c>
      <c r="C8" s="16">
        <f>+'Year 2025'!C189</f>
        <v>85</v>
      </c>
      <c r="D8" s="16">
        <f>+'Year 2025'!D189</f>
        <v>61</v>
      </c>
      <c r="E8" s="18">
        <f>+'Year 2025'!E189</f>
        <v>0</v>
      </c>
      <c r="F8" s="16">
        <f>+'Year 2025'!F189</f>
        <v>0</v>
      </c>
      <c r="G8" s="19">
        <f>+'Year 2025'!G189</f>
        <v>23</v>
      </c>
      <c r="H8" s="20"/>
      <c r="I8" s="4"/>
      <c r="J8" s="5"/>
      <c r="K8" s="6"/>
    </row>
    <row r="9" spans="1:11" ht="12.75" customHeight="1">
      <c r="A9" s="16">
        <f>+'Year 2025'!A190</f>
        <v>185</v>
      </c>
      <c r="B9" s="1">
        <f>+'Year 2025'!B190</f>
        <v>45842</v>
      </c>
      <c r="C9" s="16">
        <f>+'Year 2025'!C190</f>
        <v>86</v>
      </c>
      <c r="D9" s="16">
        <f>+'Year 2025'!D190</f>
        <v>64</v>
      </c>
      <c r="E9" s="18">
        <f>+'Year 2025'!E190</f>
        <v>0.12</v>
      </c>
      <c r="F9" s="16">
        <f>+'Year 2025'!F190</f>
        <v>0</v>
      </c>
      <c r="G9" s="19">
        <f>+'Year 2025'!G190</f>
        <v>25</v>
      </c>
      <c r="H9" s="20"/>
      <c r="I9" s="4"/>
      <c r="J9" s="5"/>
      <c r="K9" s="6"/>
    </row>
    <row r="10" spans="1:11" ht="12.75" customHeight="1">
      <c r="A10" s="16">
        <f>+'Year 2025'!A191</f>
        <v>186</v>
      </c>
      <c r="B10" s="1">
        <f>+'Year 2025'!B191</f>
        <v>45843</v>
      </c>
      <c r="C10" s="16">
        <f>+'Year 2025'!C191</f>
        <v>87</v>
      </c>
      <c r="D10" s="16">
        <f>+'Year 2025'!D191</f>
        <v>68</v>
      </c>
      <c r="E10" s="18">
        <f>+'Year 2025'!E191</f>
        <v>0</v>
      </c>
      <c r="F10" s="16">
        <f>+'Year 2025'!F191</f>
        <v>0</v>
      </c>
      <c r="G10" s="19">
        <f>+'Year 2025'!G191</f>
        <v>27</v>
      </c>
      <c r="H10" s="20"/>
      <c r="I10" s="4"/>
      <c r="J10" s="5"/>
      <c r="K10" s="6"/>
    </row>
    <row r="11" spans="1:11" ht="12.75" customHeight="1">
      <c r="A11" s="16">
        <f>+'Year 2025'!A192</f>
        <v>187</v>
      </c>
      <c r="B11" s="1">
        <f>+'Year 2025'!B192</f>
        <v>45844</v>
      </c>
      <c r="C11" s="16">
        <f>+'Year 2025'!C192</f>
        <v>83</v>
      </c>
      <c r="D11" s="16">
        <f>+'Year 2025'!D192</f>
        <v>67</v>
      </c>
      <c r="E11" s="18">
        <f>+'Year 2025'!E192</f>
        <v>0.56999999999999995</v>
      </c>
      <c r="F11" s="16">
        <f>+'Year 2025'!F192</f>
        <v>0</v>
      </c>
      <c r="G11" s="19">
        <f>+'Year 2025'!G192</f>
        <v>25</v>
      </c>
      <c r="H11" s="20"/>
      <c r="I11" s="4"/>
      <c r="J11" s="5"/>
      <c r="K11" s="6"/>
    </row>
    <row r="12" spans="1:11" ht="12.75" customHeight="1">
      <c r="A12" s="16">
        <f>+'Year 2025'!A193</f>
        <v>188</v>
      </c>
      <c r="B12" s="1">
        <f>+'Year 2025'!B193</f>
        <v>45845</v>
      </c>
      <c r="C12" s="16">
        <f>+'Year 2025'!C193</f>
        <v>83</v>
      </c>
      <c r="D12" s="16">
        <f>+'Year 2025'!D193</f>
        <v>60</v>
      </c>
      <c r="E12" s="18">
        <f>+'Year 2025'!E193</f>
        <v>0</v>
      </c>
      <c r="F12" s="16">
        <f>+'Year 2025'!F193</f>
        <v>0</v>
      </c>
      <c r="G12" s="19">
        <f>+'Year 2025'!G193</f>
        <v>21.5</v>
      </c>
      <c r="H12" s="20"/>
      <c r="I12" s="4"/>
      <c r="J12" s="5"/>
      <c r="K12" s="6"/>
    </row>
    <row r="13" spans="1:11" ht="12.75" customHeight="1">
      <c r="A13" s="16">
        <f>+'Year 2025'!A194</f>
        <v>189</v>
      </c>
      <c r="B13" s="1">
        <f>+'Year 2025'!B194</f>
        <v>45846</v>
      </c>
      <c r="C13" s="16">
        <f>+'Year 2025'!C194</f>
        <v>76</v>
      </c>
      <c r="D13" s="16">
        <f>+'Year 2025'!D194</f>
        <v>61</v>
      </c>
      <c r="E13" s="18">
        <f>+'Year 2025'!E194</f>
        <v>0.22</v>
      </c>
      <c r="F13" s="16">
        <f>+'Year 2025'!F194</f>
        <v>0</v>
      </c>
      <c r="G13" s="19">
        <f>+'Year 2025'!G194</f>
        <v>18.5</v>
      </c>
      <c r="H13" s="20"/>
      <c r="I13" s="4"/>
      <c r="J13" s="5"/>
      <c r="K13" s="6"/>
    </row>
    <row r="14" spans="1:11" ht="12.75" customHeight="1">
      <c r="A14" s="16">
        <f>+'Year 2025'!A195</f>
        <v>190</v>
      </c>
      <c r="B14" s="1">
        <f>+'Year 2025'!B195</f>
        <v>45847</v>
      </c>
      <c r="C14" s="16">
        <f>+'Year 2025'!C195</f>
        <v>83</v>
      </c>
      <c r="D14" s="16">
        <f>+'Year 2025'!D195</f>
        <v>60</v>
      </c>
      <c r="E14" s="18">
        <f>+'Year 2025'!E195</f>
        <v>0</v>
      </c>
      <c r="F14" s="16">
        <f>+'Year 2025'!F195</f>
        <v>0</v>
      </c>
      <c r="G14" s="19">
        <f>+'Year 2025'!G195</f>
        <v>21.5</v>
      </c>
      <c r="H14" s="20"/>
      <c r="I14" s="4"/>
      <c r="J14" s="5"/>
      <c r="K14" s="6"/>
    </row>
    <row r="15" spans="1:11" ht="12.75" customHeight="1">
      <c r="A15" s="16">
        <f>+'Year 2025'!A196</f>
        <v>191</v>
      </c>
      <c r="B15" s="1">
        <f>+'Year 2025'!B196</f>
        <v>45848</v>
      </c>
      <c r="C15" s="16">
        <f>+'Year 2025'!C196</f>
        <v>80</v>
      </c>
      <c r="D15" s="16">
        <f>+'Year 2025'!D196</f>
        <v>60</v>
      </c>
      <c r="E15" s="18">
        <f>+'Year 2025'!E196</f>
        <v>0</v>
      </c>
      <c r="F15" s="16">
        <f>+'Year 2025'!F196</f>
        <v>0</v>
      </c>
      <c r="G15" s="19">
        <f>+'Year 2025'!G196</f>
        <v>20</v>
      </c>
      <c r="H15" s="20"/>
      <c r="I15" s="4"/>
      <c r="J15" s="5"/>
      <c r="K15" s="6"/>
    </row>
    <row r="16" spans="1:11" ht="12.75" customHeight="1">
      <c r="A16" s="16">
        <f>+'Year 2025'!A197</f>
        <v>192</v>
      </c>
      <c r="B16" s="1">
        <f>+'Year 2025'!B197</f>
        <v>45849</v>
      </c>
      <c r="C16" s="16">
        <f>+'Year 2025'!C197</f>
        <v>78</v>
      </c>
      <c r="D16" s="16">
        <f>+'Year 2025'!D197</f>
        <v>63</v>
      </c>
      <c r="E16" s="18" t="str">
        <f>+'Year 2025'!E197</f>
        <v>T</v>
      </c>
      <c r="F16" s="16">
        <f>+'Year 2025'!F197</f>
        <v>0</v>
      </c>
      <c r="G16" s="19">
        <f>+'Year 2025'!G197</f>
        <v>20.5</v>
      </c>
      <c r="H16" s="20"/>
      <c r="I16" s="4"/>
      <c r="J16" s="5"/>
      <c r="K16" s="6"/>
    </row>
    <row r="17" spans="1:11" ht="12.75" customHeight="1">
      <c r="A17" s="16">
        <f>+'Year 2025'!A198</f>
        <v>193</v>
      </c>
      <c r="B17" s="1">
        <f>+'Year 2025'!B198</f>
        <v>45850</v>
      </c>
      <c r="C17" s="16">
        <f>+'Year 2025'!C198</f>
        <v>77</v>
      </c>
      <c r="D17" s="16">
        <f>+'Year 2025'!D198</f>
        <v>64</v>
      </c>
      <c r="E17" s="18">
        <f>+'Year 2025'!E198</f>
        <v>0.43</v>
      </c>
      <c r="F17" s="16">
        <f>+'Year 2025'!F198</f>
        <v>0</v>
      </c>
      <c r="G17" s="19">
        <f>+'Year 2025'!G198</f>
        <v>20.5</v>
      </c>
      <c r="H17" s="20"/>
      <c r="I17" s="4"/>
      <c r="J17" s="5"/>
      <c r="K17" s="6"/>
    </row>
    <row r="18" spans="1:11" ht="12.75" customHeight="1">
      <c r="A18" s="16">
        <f>+'Year 2025'!A199</f>
        <v>194</v>
      </c>
      <c r="B18" s="1">
        <f>+'Year 2025'!B199</f>
        <v>45851</v>
      </c>
      <c r="C18" s="16">
        <f>+'Year 2025'!C199</f>
        <v>78</v>
      </c>
      <c r="D18" s="16">
        <f>+'Year 2025'!D199</f>
        <v>55</v>
      </c>
      <c r="E18" s="18">
        <f>+'Year 2025'!E199</f>
        <v>0</v>
      </c>
      <c r="F18" s="16">
        <f>+'Year 2025'!F199</f>
        <v>0</v>
      </c>
      <c r="G18" s="19">
        <f>+'Year 2025'!G199</f>
        <v>16.5</v>
      </c>
      <c r="H18" s="20"/>
      <c r="I18" s="4"/>
      <c r="J18" s="5"/>
      <c r="K18" s="6"/>
    </row>
    <row r="19" spans="1:11" ht="12.75" customHeight="1">
      <c r="A19" s="16">
        <f>+'Year 2025'!A200</f>
        <v>195</v>
      </c>
      <c r="B19" s="1">
        <f>+'Year 2025'!B200</f>
        <v>45852</v>
      </c>
      <c r="C19" s="16">
        <f>+'Year 2025'!C200</f>
        <v>78</v>
      </c>
      <c r="D19" s="16">
        <f>+'Year 2025'!D200</f>
        <v>61</v>
      </c>
      <c r="E19" s="18">
        <f>+'Year 2025'!E200</f>
        <v>0</v>
      </c>
      <c r="F19" s="16">
        <f>+'Year 2025'!F200</f>
        <v>0</v>
      </c>
      <c r="G19" s="19">
        <f>+'Year 2025'!G200</f>
        <v>19.5</v>
      </c>
      <c r="H19" s="20"/>
      <c r="I19" s="4"/>
      <c r="J19" s="5"/>
      <c r="K19" s="6"/>
    </row>
    <row r="20" spans="1:11" ht="12.75" customHeight="1">
      <c r="A20" s="16">
        <f>+'Year 2025'!A201</f>
        <v>196</v>
      </c>
      <c r="B20" s="1">
        <f>+'Year 2025'!B201</f>
        <v>45853</v>
      </c>
      <c r="C20" s="16">
        <f>+'Year 2025'!C201</f>
        <v>86</v>
      </c>
      <c r="D20" s="16">
        <f>+'Year 2025'!D201</f>
        <v>67</v>
      </c>
      <c r="E20" s="18">
        <f>+'Year 2025'!E201</f>
        <v>0</v>
      </c>
      <c r="F20" s="16">
        <f>+'Year 2025'!F201</f>
        <v>0</v>
      </c>
      <c r="G20" s="19">
        <f>+'Year 2025'!G201</f>
        <v>26.5</v>
      </c>
      <c r="H20" s="20"/>
      <c r="I20" s="4"/>
      <c r="J20" s="5"/>
      <c r="K20" s="6"/>
    </row>
    <row r="21" spans="1:11" ht="12.75" customHeight="1">
      <c r="A21" s="16">
        <f>+'Year 2025'!A202</f>
        <v>197</v>
      </c>
      <c r="B21" s="1">
        <f>+'Year 2025'!B202</f>
        <v>45854</v>
      </c>
      <c r="C21" s="16">
        <f>+'Year 2025'!C202</f>
        <v>84</v>
      </c>
      <c r="D21" s="16">
        <f>+'Year 2025'!D202</f>
        <v>67</v>
      </c>
      <c r="E21" s="18">
        <f>+'Year 2025'!E202</f>
        <v>0</v>
      </c>
      <c r="F21" s="16">
        <f>+'Year 2025'!F202</f>
        <v>0</v>
      </c>
      <c r="G21" s="19">
        <f>+'Year 2025'!G202</f>
        <v>25.5</v>
      </c>
      <c r="H21" s="20"/>
      <c r="I21" s="4"/>
      <c r="J21" s="5"/>
      <c r="K21" s="6"/>
    </row>
    <row r="22" spans="1:11" ht="12.75" customHeight="1">
      <c r="A22" s="16">
        <f>+'Year 2025'!A203</f>
        <v>198</v>
      </c>
      <c r="B22" s="1">
        <f>+'Year 2025'!B203</f>
        <v>45855</v>
      </c>
      <c r="C22" s="16">
        <f>+'Year 2025'!C203</f>
        <v>76</v>
      </c>
      <c r="D22" s="16">
        <f>+'Year 2025'!D203</f>
        <v>51</v>
      </c>
      <c r="E22" s="18">
        <f>+'Year 2025'!E203</f>
        <v>0.49</v>
      </c>
      <c r="F22" s="16">
        <f>+'Year 2025'!F203</f>
        <v>0</v>
      </c>
      <c r="G22" s="19">
        <f>+'Year 2025'!G203</f>
        <v>13.5</v>
      </c>
      <c r="H22" s="20"/>
      <c r="I22" s="4"/>
      <c r="J22" s="5"/>
      <c r="K22" s="6"/>
    </row>
    <row r="23" spans="1:11" ht="12.75" customHeight="1">
      <c r="A23" s="16">
        <f>+'Year 2025'!A204</f>
        <v>199</v>
      </c>
      <c r="B23" s="1">
        <f>+'Year 2025'!B204</f>
        <v>45856</v>
      </c>
      <c r="C23" s="16">
        <f>+'Year 2025'!C204</f>
        <v>72</v>
      </c>
      <c r="D23" s="16">
        <f>+'Year 2025'!D204</f>
        <v>51</v>
      </c>
      <c r="E23" s="18">
        <f>+'Year 2025'!E204</f>
        <v>0</v>
      </c>
      <c r="F23" s="16">
        <f>+'Year 2025'!F204</f>
        <v>0</v>
      </c>
      <c r="G23" s="19">
        <f>+'Year 2025'!G204</f>
        <v>11.5</v>
      </c>
      <c r="H23" s="20"/>
      <c r="I23" s="4"/>
      <c r="J23" s="5"/>
      <c r="K23" s="6"/>
    </row>
    <row r="24" spans="1:11" ht="12.75" customHeight="1">
      <c r="A24" s="16">
        <f>+'Year 2025'!A205</f>
        <v>200</v>
      </c>
      <c r="B24" s="1">
        <f>+'Year 2025'!B205</f>
        <v>45857</v>
      </c>
      <c r="C24" s="16">
        <f>+'Year 2025'!C205</f>
        <v>73</v>
      </c>
      <c r="D24" s="16">
        <f>+'Year 2025'!D205</f>
        <v>58</v>
      </c>
      <c r="E24" s="18">
        <f>+'Year 2025'!E205</f>
        <v>0</v>
      </c>
      <c r="F24" s="16">
        <f>+'Year 2025'!F205</f>
        <v>0</v>
      </c>
      <c r="G24" s="19">
        <f>+'Year 2025'!G205</f>
        <v>15.5</v>
      </c>
      <c r="H24" s="20"/>
      <c r="I24" s="4"/>
      <c r="J24" s="5"/>
      <c r="K24" s="6"/>
    </row>
    <row r="25" spans="1:11" ht="12.75" customHeight="1">
      <c r="A25" s="16">
        <f>+'Year 2025'!A206</f>
        <v>201</v>
      </c>
      <c r="B25" s="1">
        <f>+'Year 2025'!B206</f>
        <v>45858</v>
      </c>
      <c r="C25" s="16">
        <f>+'Year 2025'!C206</f>
        <v>82</v>
      </c>
      <c r="D25" s="16">
        <f>+'Year 2025'!D206</f>
        <v>57</v>
      </c>
      <c r="E25" s="18">
        <f>+'Year 2025'!E206</f>
        <v>0.13</v>
      </c>
      <c r="F25" s="16">
        <f>+'Year 2025'!F206</f>
        <v>0</v>
      </c>
      <c r="G25" s="19">
        <f>+'Year 2025'!G206</f>
        <v>19.5</v>
      </c>
      <c r="H25" s="20"/>
      <c r="I25" s="4"/>
      <c r="J25" s="5"/>
      <c r="K25" s="6"/>
    </row>
    <row r="26" spans="1:11" ht="12.75" customHeight="1">
      <c r="A26" s="16">
        <f>+'Year 2025'!A207</f>
        <v>202</v>
      </c>
      <c r="B26" s="1">
        <f>+'Year 2025'!B207</f>
        <v>45859</v>
      </c>
      <c r="C26" s="16">
        <f>+'Year 2025'!C207</f>
        <v>77</v>
      </c>
      <c r="D26" s="16">
        <f>+'Year 2025'!D207</f>
        <v>58</v>
      </c>
      <c r="E26" s="18">
        <f>+'Year 2025'!E207</f>
        <v>0</v>
      </c>
      <c r="F26" s="16">
        <f>+'Year 2025'!F207</f>
        <v>0</v>
      </c>
      <c r="G26" s="19">
        <f>+'Year 2025'!G207</f>
        <v>17.5</v>
      </c>
      <c r="H26" s="20"/>
      <c r="I26" s="4"/>
      <c r="J26" s="5"/>
      <c r="K26" s="6"/>
    </row>
    <row r="27" spans="1:11" ht="12.75" customHeight="1">
      <c r="A27" s="16">
        <f>+'Year 2025'!A208</f>
        <v>203</v>
      </c>
      <c r="B27" s="1">
        <f>+'Year 2025'!B208</f>
        <v>45860</v>
      </c>
      <c r="C27" s="16">
        <f>+'Year 2025'!C208</f>
        <v>74</v>
      </c>
      <c r="D27" s="16">
        <f>+'Year 2025'!D208</f>
        <v>59</v>
      </c>
      <c r="E27" s="18">
        <f>+'Year 2025'!E208</f>
        <v>0</v>
      </c>
      <c r="F27" s="16">
        <f>+'Year 2025'!F208</f>
        <v>0</v>
      </c>
      <c r="G27" s="19">
        <f>+'Year 2025'!G208</f>
        <v>16.5</v>
      </c>
      <c r="H27" s="20"/>
      <c r="I27" s="4"/>
      <c r="J27" s="5"/>
      <c r="K27" s="6"/>
    </row>
    <row r="28" spans="1:11" ht="12.75" customHeight="1">
      <c r="A28" s="16">
        <f>+'Year 2025'!A209</f>
        <v>204</v>
      </c>
      <c r="B28" s="1">
        <f>+'Year 2025'!B209</f>
        <v>45861</v>
      </c>
      <c r="C28" s="16">
        <f>+'Year 2025'!C209</f>
        <v>81</v>
      </c>
      <c r="D28" s="16">
        <f>+'Year 2025'!D209</f>
        <v>63</v>
      </c>
      <c r="E28" s="18">
        <f>+'Year 2025'!E209</f>
        <v>0.02</v>
      </c>
      <c r="F28" s="16">
        <f>+'Year 2025'!F209</f>
        <v>0</v>
      </c>
      <c r="G28" s="19">
        <f>+'Year 2025'!G209</f>
        <v>22</v>
      </c>
      <c r="H28" s="20"/>
      <c r="I28" s="4"/>
      <c r="J28" s="5"/>
      <c r="K28" s="6"/>
    </row>
    <row r="29" spans="1:11" ht="12.75" customHeight="1">
      <c r="A29" s="16">
        <f>+'Year 2025'!A210</f>
        <v>205</v>
      </c>
      <c r="B29" s="1">
        <f>+'Year 2025'!B210</f>
        <v>45862</v>
      </c>
      <c r="C29" s="16">
        <f>+'Year 2025'!C210</f>
        <v>85</v>
      </c>
      <c r="D29" s="16">
        <f>+'Year 2025'!D210</f>
        <v>68</v>
      </c>
      <c r="E29" s="18">
        <f>+'Year 2025'!E210</f>
        <v>1.1200000000000001</v>
      </c>
      <c r="F29" s="16">
        <f>+'Year 2025'!F210</f>
        <v>0</v>
      </c>
      <c r="G29" s="19">
        <f>+'Year 2025'!G210</f>
        <v>26.5</v>
      </c>
      <c r="H29" s="20"/>
      <c r="I29" s="4"/>
      <c r="J29" s="5"/>
      <c r="K29" s="6"/>
    </row>
    <row r="30" spans="1:11" ht="12.75" customHeight="1">
      <c r="A30" s="16">
        <f>+'Year 2025'!A211</f>
        <v>206</v>
      </c>
      <c r="B30" s="1">
        <f>+'Year 2025'!B211</f>
        <v>45863</v>
      </c>
      <c r="C30" s="16">
        <f>+'Year 2025'!C211</f>
        <v>83</v>
      </c>
      <c r="D30" s="16">
        <f>+'Year 2025'!D211</f>
        <v>62</v>
      </c>
      <c r="E30" s="18">
        <f>+'Year 2025'!E211</f>
        <v>0.02</v>
      </c>
      <c r="F30" s="16">
        <f>+'Year 2025'!F211</f>
        <v>0</v>
      </c>
      <c r="G30" s="19">
        <f>+'Year 2025'!G211</f>
        <v>22.5</v>
      </c>
      <c r="H30" s="20"/>
      <c r="I30" s="4"/>
      <c r="J30" s="5"/>
      <c r="K30" s="6"/>
    </row>
    <row r="31" spans="1:11" ht="12.75" customHeight="1">
      <c r="A31" s="16">
        <f>+'Year 2025'!A212</f>
        <v>207</v>
      </c>
      <c r="B31" s="1">
        <f>+'Year 2025'!B212</f>
        <v>45864</v>
      </c>
      <c r="C31" s="16">
        <f>+'Year 2025'!C212</f>
        <v>79</v>
      </c>
      <c r="D31" s="16">
        <f>+'Year 2025'!D212</f>
        <v>63</v>
      </c>
      <c r="E31" s="18">
        <f>+'Year 2025'!E212</f>
        <v>0</v>
      </c>
      <c r="F31" s="16">
        <f>+'Year 2025'!F212</f>
        <v>0</v>
      </c>
      <c r="G31" s="19">
        <f>+'Year 2025'!G212</f>
        <v>21</v>
      </c>
      <c r="H31" s="20"/>
      <c r="I31" s="4"/>
      <c r="J31" s="5"/>
      <c r="K31" s="6"/>
    </row>
    <row r="32" spans="1:11" ht="12.75" customHeight="1">
      <c r="A32" s="16">
        <f>+'Year 2025'!A213</f>
        <v>208</v>
      </c>
      <c r="B32" s="1">
        <f>+'Year 2025'!B213</f>
        <v>45865</v>
      </c>
      <c r="C32" s="16">
        <f>+'Year 2025'!C213</f>
        <v>86</v>
      </c>
      <c r="D32" s="16">
        <f>+'Year 2025'!D213</f>
        <v>65</v>
      </c>
      <c r="E32" s="18">
        <f>+'Year 2025'!E213</f>
        <v>0</v>
      </c>
      <c r="F32" s="16">
        <f>+'Year 2025'!F213</f>
        <v>0</v>
      </c>
      <c r="G32" s="19">
        <f>+'Year 2025'!G213</f>
        <v>25.5</v>
      </c>
      <c r="H32" s="20"/>
      <c r="I32" s="4"/>
      <c r="J32" s="5"/>
      <c r="K32" s="6"/>
    </row>
    <row r="33" spans="1:13" ht="12.75" customHeight="1">
      <c r="A33" s="16">
        <f>+'Year 2025'!A214</f>
        <v>209</v>
      </c>
      <c r="B33" s="1">
        <f>+'Year 2025'!B214</f>
        <v>45866</v>
      </c>
      <c r="C33" s="16">
        <f>+'Year 2025'!C214</f>
        <v>87</v>
      </c>
      <c r="D33" s="16">
        <f>+'Year 2025'!D214</f>
        <v>70</v>
      </c>
      <c r="E33" s="18">
        <f>+'Year 2025'!E214</f>
        <v>0</v>
      </c>
      <c r="F33" s="16">
        <f>+'Year 2025'!F214</f>
        <v>0</v>
      </c>
      <c r="G33" s="19">
        <f>+'Year 2025'!G214</f>
        <v>28</v>
      </c>
      <c r="H33" s="20"/>
      <c r="I33" s="4"/>
      <c r="J33" s="5"/>
      <c r="K33" s="6"/>
    </row>
    <row r="34" spans="1:13" ht="12.75" customHeight="1">
      <c r="A34" s="16">
        <f>+'Year 2025'!A215</f>
        <v>210</v>
      </c>
      <c r="B34" s="1">
        <f>+'Year 2025'!B215</f>
        <v>45867</v>
      </c>
      <c r="C34" s="16">
        <f>+'Year 2025'!C215</f>
        <v>88</v>
      </c>
      <c r="D34" s="16">
        <f>+'Year 2025'!D215</f>
        <v>65</v>
      </c>
      <c r="E34" s="18">
        <f>+'Year 2025'!E215</f>
        <v>0.55000000000000004</v>
      </c>
      <c r="F34" s="16">
        <f>+'Year 2025'!F215</f>
        <v>0</v>
      </c>
      <c r="G34" s="19">
        <f>+'Year 2025'!G215</f>
        <v>25.5</v>
      </c>
      <c r="H34" s="20"/>
      <c r="I34" s="4"/>
      <c r="J34" s="5"/>
      <c r="K34" s="6"/>
    </row>
    <row r="35" spans="1:13" ht="12.75" customHeight="1">
      <c r="A35" s="16">
        <f>+'Year 2025'!A216</f>
        <v>211</v>
      </c>
      <c r="B35" s="1">
        <f>+'Year 2025'!B216</f>
        <v>45868</v>
      </c>
      <c r="C35" s="16">
        <f>+'Year 2025'!C216</f>
        <v>85</v>
      </c>
      <c r="D35" s="16">
        <f>+'Year 2025'!D216</f>
        <v>65</v>
      </c>
      <c r="E35" s="18">
        <f>+'Year 2025'!E216</f>
        <v>0</v>
      </c>
      <c r="F35" s="16">
        <f>+'Year 2025'!F216</f>
        <v>0</v>
      </c>
      <c r="G35" s="19">
        <f>+'Year 2025'!G216</f>
        <v>25</v>
      </c>
      <c r="H35" s="20"/>
      <c r="I35" s="4"/>
      <c r="J35" s="5"/>
      <c r="K35" s="6"/>
    </row>
    <row r="36" spans="1:13" ht="13.5" customHeight="1">
      <c r="A36" s="16">
        <f>+'Year 2025'!A217</f>
        <v>212</v>
      </c>
      <c r="B36" s="1">
        <f>+'Year 2025'!B217</f>
        <v>45869</v>
      </c>
      <c r="C36" s="16">
        <f>+'Year 2025'!C217</f>
        <v>76</v>
      </c>
      <c r="D36" s="16">
        <f>+'Year 2025'!D217</f>
        <v>54</v>
      </c>
      <c r="E36" s="18">
        <f>+'Year 2025'!E217</f>
        <v>0</v>
      </c>
      <c r="F36" s="16">
        <f>+'Year 2025'!F217</f>
        <v>0</v>
      </c>
      <c r="G36" s="19">
        <f>+'Year 2025'!G217</f>
        <v>15</v>
      </c>
      <c r="H36" s="57"/>
      <c r="I36" s="4"/>
      <c r="J36" s="5"/>
      <c r="K36" s="6"/>
      <c r="L36" s="21"/>
      <c r="M36" s="21"/>
    </row>
    <row r="37" spans="1:13" ht="12.75" customHeight="1">
      <c r="A37" s="21"/>
      <c r="B37" s="26" t="s">
        <v>11</v>
      </c>
      <c r="C37" s="27">
        <f>+C48</f>
        <v>81</v>
      </c>
      <c r="D37" s="26" t="s">
        <v>12</v>
      </c>
      <c r="E37" s="27">
        <v>80.7</v>
      </c>
      <c r="F37" s="28" t="s">
        <v>13</v>
      </c>
      <c r="G37" s="27">
        <f t="shared" ref="G37:G42" si="0">+C37-E37</f>
        <v>0.29999999999999716</v>
      </c>
      <c r="H37" s="2"/>
      <c r="I37" s="4"/>
      <c r="J37" s="5"/>
      <c r="K37" s="6"/>
      <c r="L37" s="21"/>
      <c r="M37" s="21"/>
    </row>
    <row r="38" spans="1:13" ht="12.75" customHeight="1">
      <c r="A38" s="21"/>
      <c r="B38" s="26" t="s">
        <v>14</v>
      </c>
      <c r="C38" s="29">
        <f>+D48</f>
        <v>61.516129032258064</v>
      </c>
      <c r="D38" s="26" t="s">
        <v>12</v>
      </c>
      <c r="E38" s="29">
        <v>56.2</v>
      </c>
      <c r="F38" s="28" t="s">
        <v>13</v>
      </c>
      <c r="G38" s="29">
        <f t="shared" si="0"/>
        <v>5.3161290322580612</v>
      </c>
      <c r="H38" s="2"/>
      <c r="I38" s="4"/>
      <c r="J38" s="5"/>
      <c r="K38" s="6"/>
      <c r="L38" s="21"/>
      <c r="M38" s="21"/>
    </row>
    <row r="39" spans="1:13" ht="12.75" customHeight="1">
      <c r="A39" s="21"/>
      <c r="B39" s="26" t="s">
        <v>15</v>
      </c>
      <c r="C39" s="27">
        <f>AVERAGE(C6:D36)</f>
        <v>71.258064516129039</v>
      </c>
      <c r="D39" s="26" t="s">
        <v>12</v>
      </c>
      <c r="E39" s="27">
        <v>68.5</v>
      </c>
      <c r="F39" s="28" t="s">
        <v>13</v>
      </c>
      <c r="G39" s="27">
        <f t="shared" si="0"/>
        <v>2.7580645161290391</v>
      </c>
      <c r="H39" s="2"/>
      <c r="I39" s="4"/>
      <c r="J39" s="5"/>
      <c r="K39" s="6"/>
      <c r="L39" s="21"/>
      <c r="M39" s="21"/>
    </row>
    <row r="40" spans="1:13" ht="12.75" customHeight="1">
      <c r="A40" s="21"/>
      <c r="B40" s="26" t="s">
        <v>16</v>
      </c>
      <c r="C40" s="32">
        <f>+E48</f>
        <v>3.7</v>
      </c>
      <c r="D40" s="26" t="s">
        <v>12</v>
      </c>
      <c r="E40" s="32">
        <v>3.79</v>
      </c>
      <c r="F40" s="28" t="s">
        <v>13</v>
      </c>
      <c r="G40" s="32">
        <f t="shared" si="0"/>
        <v>-8.9999999999999858E-2</v>
      </c>
      <c r="H40" s="2"/>
      <c r="I40" s="4"/>
      <c r="J40" s="5"/>
      <c r="K40" s="6"/>
      <c r="L40" s="21"/>
      <c r="M40" s="21"/>
    </row>
    <row r="41" spans="1:13" ht="12.75" customHeight="1">
      <c r="B41" s="26" t="s">
        <v>17</v>
      </c>
      <c r="C41" s="34">
        <f>+F48</f>
        <v>0</v>
      </c>
      <c r="D41" s="26" t="s">
        <v>12</v>
      </c>
      <c r="E41" s="34">
        <v>0</v>
      </c>
      <c r="F41" s="28" t="s">
        <v>13</v>
      </c>
      <c r="G41" s="34">
        <f t="shared" si="0"/>
        <v>0</v>
      </c>
      <c r="H41" s="2"/>
      <c r="I41" s="4"/>
      <c r="J41" s="5"/>
      <c r="K41" s="6"/>
      <c r="L41" s="21"/>
      <c r="M41" s="21"/>
    </row>
    <row r="42" spans="1:13" ht="12.75" customHeight="1">
      <c r="B42" s="26" t="s">
        <v>18</v>
      </c>
      <c r="C42" s="35">
        <f>+G48</f>
        <v>657</v>
      </c>
      <c r="D42" s="26" t="s">
        <v>12</v>
      </c>
      <c r="E42" s="35">
        <v>594</v>
      </c>
      <c r="F42" s="28" t="s">
        <v>13</v>
      </c>
      <c r="G42" s="35">
        <f t="shared" si="0"/>
        <v>63</v>
      </c>
      <c r="H42" s="2"/>
      <c r="I42" s="4"/>
      <c r="J42" s="5"/>
      <c r="K42" s="6"/>
      <c r="L42" s="21"/>
      <c r="M42" s="21"/>
    </row>
    <row r="43" spans="1:13" ht="12.75" customHeight="1">
      <c r="B43" s="26" t="s">
        <v>19</v>
      </c>
      <c r="C43" s="36">
        <f>MAX(C6:C36)</f>
        <v>88</v>
      </c>
      <c r="D43" s="143">
        <v>45867</v>
      </c>
      <c r="E43" s="2"/>
      <c r="F43" s="2"/>
      <c r="G43" s="3"/>
      <c r="H43" s="2"/>
      <c r="I43" s="4"/>
      <c r="J43" s="5"/>
      <c r="K43" s="6"/>
    </row>
    <row r="44" spans="1:13" ht="12.75" customHeight="1">
      <c r="B44" s="26" t="s">
        <v>20</v>
      </c>
      <c r="C44" s="36">
        <f>MIN(D6:D36)</f>
        <v>51</v>
      </c>
      <c r="D44" s="37" t="s">
        <v>38</v>
      </c>
      <c r="E44" s="2"/>
      <c r="F44" s="2"/>
      <c r="G44" s="3"/>
      <c r="H44" s="2"/>
      <c r="I44" s="4"/>
      <c r="J44" s="5"/>
      <c r="K44" s="6"/>
    </row>
    <row r="45" spans="1:13" ht="12.75" customHeight="1">
      <c r="B45" s="1"/>
      <c r="C45" s="56"/>
      <c r="D45" s="2"/>
      <c r="E45" s="2"/>
      <c r="F45" s="2"/>
      <c r="G45" s="3"/>
      <c r="H45" s="2"/>
      <c r="I45" s="4"/>
      <c r="J45" s="5"/>
      <c r="K45" s="6"/>
    </row>
    <row r="46" spans="1:13" ht="12.75" customHeight="1">
      <c r="B46" s="1"/>
      <c r="C46" s="2"/>
      <c r="D46" s="2"/>
      <c r="E46" s="2"/>
      <c r="F46" s="2"/>
      <c r="G46" s="3"/>
      <c r="H46" s="2"/>
      <c r="I46" s="4"/>
      <c r="J46" s="5"/>
      <c r="K46" s="6"/>
    </row>
    <row r="47" spans="1:13" ht="12.75" customHeight="1">
      <c r="B47" s="1"/>
      <c r="C47" s="38" t="s">
        <v>21</v>
      </c>
      <c r="D47" s="39" t="s">
        <v>22</v>
      </c>
      <c r="E47" s="40" t="s">
        <v>23</v>
      </c>
      <c r="F47" s="40" t="s">
        <v>24</v>
      </c>
      <c r="G47" s="41" t="s">
        <v>25</v>
      </c>
      <c r="H47" s="2"/>
      <c r="I47" s="4"/>
      <c r="J47" s="5"/>
      <c r="K47" s="6"/>
    </row>
    <row r="48" spans="1:13" ht="12.75" customHeight="1">
      <c r="B48" s="1"/>
      <c r="C48" s="42">
        <f t="shared" ref="C48:D48" si="1">AVERAGE(C6:C36)</f>
        <v>81</v>
      </c>
      <c r="D48" s="43">
        <f t="shared" si="1"/>
        <v>61.516129032258064</v>
      </c>
      <c r="E48" s="44">
        <f t="shared" ref="E48:G48" si="2">SUM(E6:E36)</f>
        <v>3.7</v>
      </c>
      <c r="F48" s="45">
        <f t="shared" si="2"/>
        <v>0</v>
      </c>
      <c r="G48" s="46">
        <f t="shared" si="2"/>
        <v>657</v>
      </c>
      <c r="H48" s="2"/>
      <c r="I48" s="4"/>
      <c r="J48" s="5"/>
      <c r="K48" s="6"/>
    </row>
    <row r="49" spans="2:11" ht="12.75" customHeight="1">
      <c r="B49" s="1"/>
      <c r="C49" s="2"/>
      <c r="D49" s="2"/>
      <c r="E49" s="2"/>
      <c r="F49" s="2"/>
      <c r="G49" s="3"/>
      <c r="H49" s="2"/>
      <c r="I49" s="4"/>
      <c r="J49" s="5"/>
      <c r="K49" s="6"/>
    </row>
    <row r="50" spans="2:11" ht="12.75" customHeight="1">
      <c r="B50" s="1"/>
      <c r="C50" s="2"/>
      <c r="D50" s="2"/>
      <c r="E50" s="2"/>
      <c r="F50" s="2"/>
      <c r="G50" s="3"/>
      <c r="H50" s="2"/>
      <c r="I50" s="4"/>
      <c r="J50" s="5"/>
      <c r="K50" s="6"/>
    </row>
    <row r="51" spans="2:11" ht="12.75" customHeight="1">
      <c r="B51" s="1"/>
      <c r="C51" s="2"/>
      <c r="D51" s="2"/>
      <c r="E51" s="2"/>
      <c r="F51" s="2"/>
      <c r="G51" s="3"/>
      <c r="H51" s="2"/>
      <c r="I51" s="4"/>
      <c r="J51" s="5"/>
      <c r="K51" s="6"/>
    </row>
    <row r="52" spans="2:11" ht="12.75" customHeight="1">
      <c r="B52" s="1"/>
      <c r="C52" s="2"/>
      <c r="D52" s="2"/>
      <c r="E52" s="2"/>
      <c r="F52" s="2"/>
      <c r="G52" s="3"/>
      <c r="H52" s="2"/>
      <c r="I52" s="4"/>
      <c r="J52" s="5"/>
      <c r="K52" s="6"/>
    </row>
    <row r="53" spans="2:11" ht="12.75" customHeight="1">
      <c r="B53" s="1"/>
      <c r="C53" s="2"/>
      <c r="D53" s="2"/>
      <c r="E53" s="2"/>
      <c r="F53" s="2"/>
      <c r="G53" s="3"/>
      <c r="H53" s="2"/>
      <c r="I53" s="4"/>
      <c r="J53" s="5"/>
      <c r="K53" s="6"/>
    </row>
    <row r="54" spans="2:11" ht="12.75" customHeight="1">
      <c r="B54" s="1"/>
      <c r="C54" s="2"/>
      <c r="D54" s="2"/>
      <c r="E54" s="2"/>
      <c r="F54" s="2"/>
      <c r="G54" s="3"/>
      <c r="H54" s="2"/>
      <c r="I54" s="4"/>
      <c r="J54" s="5"/>
      <c r="K54" s="6"/>
    </row>
    <row r="55" spans="2:11" ht="12.75" customHeight="1">
      <c r="B55" s="1"/>
      <c r="C55" s="2"/>
      <c r="D55" s="2"/>
      <c r="E55" s="2"/>
      <c r="F55" s="2"/>
      <c r="G55" s="3"/>
      <c r="H55" s="2"/>
      <c r="I55" s="4"/>
      <c r="J55" s="5"/>
      <c r="K55" s="6"/>
    </row>
    <row r="56" spans="2:11" ht="12.75" customHeight="1">
      <c r="B56" s="1"/>
      <c r="C56" s="2"/>
      <c r="D56" s="2"/>
      <c r="E56" s="2"/>
      <c r="F56" s="2"/>
      <c r="G56" s="3"/>
      <c r="H56" s="2"/>
      <c r="I56" s="4"/>
      <c r="J56" s="5"/>
      <c r="K56" s="6"/>
    </row>
    <row r="57" spans="2:11" ht="12.75" customHeight="1">
      <c r="B57" s="1"/>
      <c r="C57" s="2"/>
      <c r="D57" s="2"/>
      <c r="E57" s="2"/>
      <c r="F57" s="2"/>
      <c r="G57" s="3"/>
      <c r="H57" s="2"/>
      <c r="I57" s="4"/>
      <c r="J57" s="5"/>
      <c r="K57" s="6"/>
    </row>
    <row r="58" spans="2:11" ht="12.75" customHeight="1">
      <c r="B58" s="1"/>
      <c r="C58" s="2"/>
      <c r="D58" s="2"/>
      <c r="E58" s="2"/>
      <c r="F58" s="2"/>
      <c r="G58" s="3"/>
      <c r="H58" s="2"/>
      <c r="I58" s="4"/>
      <c r="J58" s="5"/>
      <c r="K58" s="6"/>
    </row>
    <row r="59" spans="2:11" ht="12.75" customHeight="1">
      <c r="B59" s="1"/>
      <c r="C59" s="2"/>
      <c r="D59" s="2"/>
      <c r="E59" s="2"/>
      <c r="F59" s="2"/>
      <c r="G59" s="3"/>
      <c r="H59" s="2"/>
      <c r="I59" s="4"/>
      <c r="J59" s="5"/>
      <c r="K59" s="6"/>
    </row>
    <row r="60" spans="2:11" ht="12.75" customHeight="1">
      <c r="B60" s="1"/>
      <c r="C60" s="2"/>
      <c r="D60" s="2"/>
      <c r="E60" s="2"/>
      <c r="F60" s="2"/>
      <c r="G60" s="3"/>
      <c r="H60" s="2"/>
      <c r="I60" s="4"/>
      <c r="J60" s="5"/>
      <c r="K60" s="6"/>
    </row>
    <row r="61" spans="2:11" ht="12.75" customHeight="1">
      <c r="B61" s="1"/>
      <c r="C61" s="2"/>
      <c r="D61" s="2"/>
      <c r="E61" s="2"/>
      <c r="F61" s="2"/>
      <c r="G61" s="3"/>
      <c r="H61" s="2"/>
      <c r="I61" s="4"/>
      <c r="J61" s="5"/>
      <c r="K61" s="6"/>
    </row>
    <row r="62" spans="2:11" ht="12.75" customHeight="1">
      <c r="B62" s="1"/>
      <c r="C62" s="2"/>
      <c r="D62" s="2"/>
      <c r="E62" s="2"/>
      <c r="F62" s="2"/>
      <c r="G62" s="3"/>
      <c r="H62" s="2"/>
      <c r="I62" s="4"/>
      <c r="J62" s="5"/>
      <c r="K62" s="6"/>
    </row>
    <row r="63" spans="2:11" ht="12.75" customHeight="1">
      <c r="B63" s="1"/>
      <c r="C63" s="2"/>
      <c r="D63" s="2"/>
      <c r="E63" s="2"/>
      <c r="F63" s="2"/>
      <c r="G63" s="3"/>
      <c r="H63" s="2"/>
      <c r="I63" s="4"/>
      <c r="J63" s="5"/>
      <c r="K63" s="6"/>
    </row>
    <row r="64" spans="2:11" ht="12.75" customHeight="1">
      <c r="B64" s="1"/>
      <c r="C64" s="2"/>
      <c r="D64" s="2"/>
      <c r="E64" s="2"/>
      <c r="F64" s="2"/>
      <c r="G64" s="3"/>
      <c r="H64" s="2"/>
      <c r="I64" s="4"/>
      <c r="J64" s="5"/>
      <c r="K64" s="6"/>
    </row>
    <row r="65" spans="2:11" ht="12.75" customHeight="1">
      <c r="B65" s="1"/>
      <c r="C65" s="2"/>
      <c r="D65" s="2"/>
      <c r="E65" s="2"/>
      <c r="F65" s="2"/>
      <c r="G65" s="3"/>
      <c r="H65" s="2"/>
      <c r="I65" s="4"/>
      <c r="J65" s="5"/>
      <c r="K65" s="6"/>
    </row>
    <row r="66" spans="2:11" ht="12.75" customHeight="1">
      <c r="B66" s="1"/>
      <c r="C66" s="2"/>
      <c r="D66" s="2"/>
      <c r="E66" s="2"/>
      <c r="F66" s="2"/>
      <c r="G66" s="3"/>
      <c r="H66" s="2"/>
      <c r="I66" s="4"/>
      <c r="J66" s="5"/>
      <c r="K66" s="6"/>
    </row>
    <row r="67" spans="2:11" ht="12.75" customHeight="1">
      <c r="B67" s="1"/>
      <c r="C67" s="2"/>
      <c r="D67" s="2"/>
      <c r="E67" s="2"/>
      <c r="F67" s="2"/>
      <c r="G67" s="3"/>
      <c r="H67" s="2"/>
      <c r="I67" s="4"/>
      <c r="J67" s="5"/>
      <c r="K67" s="6"/>
    </row>
    <row r="68" spans="2:11" ht="12.75" customHeight="1">
      <c r="B68" s="1"/>
      <c r="C68" s="2"/>
      <c r="D68" s="2"/>
      <c r="E68" s="2"/>
      <c r="F68" s="2"/>
      <c r="G68" s="3"/>
      <c r="H68" s="2"/>
      <c r="I68" s="4"/>
      <c r="J68" s="5"/>
      <c r="K68" s="6"/>
    </row>
    <row r="69" spans="2:11" ht="12.75" customHeight="1">
      <c r="B69" s="1"/>
      <c r="C69" s="2"/>
      <c r="D69" s="2"/>
      <c r="E69" s="2"/>
      <c r="F69" s="2"/>
      <c r="G69" s="3"/>
      <c r="H69" s="2"/>
      <c r="I69" s="4"/>
      <c r="J69" s="5"/>
      <c r="K69" s="6"/>
    </row>
    <row r="70" spans="2:11" ht="12.75" customHeight="1">
      <c r="B70" s="1"/>
      <c r="C70" s="2"/>
      <c r="D70" s="2"/>
      <c r="E70" s="2"/>
      <c r="F70" s="2"/>
      <c r="G70" s="3"/>
      <c r="H70" s="2"/>
      <c r="I70" s="4"/>
      <c r="J70" s="5"/>
      <c r="K70" s="6"/>
    </row>
    <row r="71" spans="2:11" ht="12.75" customHeight="1">
      <c r="B71" s="1"/>
      <c r="C71" s="2"/>
      <c r="D71" s="2"/>
      <c r="E71" s="2"/>
      <c r="F71" s="2"/>
      <c r="G71" s="3"/>
      <c r="H71" s="2"/>
      <c r="I71" s="4"/>
      <c r="J71" s="5"/>
      <c r="K71" s="6"/>
    </row>
    <row r="72" spans="2:11" ht="12.75" customHeight="1">
      <c r="B72" s="1"/>
      <c r="C72" s="2"/>
      <c r="D72" s="2"/>
      <c r="E72" s="2"/>
      <c r="F72" s="2"/>
      <c r="G72" s="3"/>
      <c r="H72" s="2"/>
      <c r="I72" s="4"/>
      <c r="J72" s="5"/>
      <c r="K72" s="6"/>
    </row>
    <row r="73" spans="2:11" ht="12.75" customHeight="1">
      <c r="B73" s="1"/>
      <c r="C73" s="2"/>
      <c r="D73" s="2"/>
      <c r="E73" s="2"/>
      <c r="F73" s="2"/>
      <c r="G73" s="3"/>
      <c r="H73" s="2"/>
      <c r="I73" s="4"/>
      <c r="J73" s="5"/>
      <c r="K73" s="6"/>
    </row>
    <row r="74" spans="2:11" ht="12.75" customHeight="1">
      <c r="B74" s="1"/>
      <c r="C74" s="2"/>
      <c r="D74" s="2"/>
      <c r="E74" s="2"/>
      <c r="F74" s="2"/>
      <c r="G74" s="3"/>
      <c r="H74" s="2"/>
      <c r="I74" s="4"/>
      <c r="J74" s="5"/>
      <c r="K74" s="6"/>
    </row>
    <row r="75" spans="2:11" ht="12.75" customHeight="1">
      <c r="B75" s="1"/>
      <c r="C75" s="2"/>
      <c r="D75" s="2"/>
      <c r="E75" s="2"/>
      <c r="F75" s="2"/>
      <c r="G75" s="3"/>
      <c r="H75" s="2"/>
      <c r="I75" s="4"/>
      <c r="J75" s="5"/>
      <c r="K75" s="6"/>
    </row>
    <row r="76" spans="2:11" ht="12.75" customHeight="1">
      <c r="B76" s="1"/>
      <c r="C76" s="2"/>
      <c r="D76" s="2"/>
      <c r="E76" s="2"/>
      <c r="F76" s="2"/>
      <c r="G76" s="3"/>
      <c r="H76" s="2"/>
      <c r="I76" s="4"/>
      <c r="J76" s="5"/>
      <c r="K76" s="6"/>
    </row>
    <row r="77" spans="2:11" ht="12.75" customHeight="1">
      <c r="B77" s="1"/>
      <c r="C77" s="2"/>
      <c r="D77" s="2"/>
      <c r="E77" s="2"/>
      <c r="F77" s="2"/>
      <c r="G77" s="3"/>
      <c r="H77" s="2"/>
      <c r="I77" s="4"/>
      <c r="J77" s="5"/>
      <c r="K77" s="6"/>
    </row>
    <row r="78" spans="2:11" ht="12.75" customHeight="1">
      <c r="B78" s="1"/>
      <c r="C78" s="2"/>
      <c r="D78" s="2"/>
      <c r="E78" s="2"/>
      <c r="F78" s="2"/>
      <c r="G78" s="3"/>
      <c r="H78" s="2"/>
      <c r="I78" s="4"/>
      <c r="J78" s="5"/>
      <c r="K78" s="6"/>
    </row>
    <row r="79" spans="2:11" ht="12.75" customHeight="1">
      <c r="B79" s="1"/>
      <c r="C79" s="2"/>
      <c r="D79" s="2"/>
      <c r="E79" s="2"/>
      <c r="F79" s="2"/>
      <c r="G79" s="3"/>
      <c r="H79" s="2"/>
      <c r="I79" s="4"/>
      <c r="J79" s="5"/>
      <c r="K79" s="6"/>
    </row>
    <row r="80" spans="2:11" ht="12.75" customHeight="1">
      <c r="B80" s="1"/>
      <c r="C80" s="2"/>
      <c r="D80" s="2"/>
      <c r="E80" s="2"/>
      <c r="F80" s="2"/>
      <c r="G80" s="3"/>
      <c r="H80" s="2"/>
      <c r="I80" s="4"/>
      <c r="J80" s="5"/>
      <c r="K80" s="6"/>
    </row>
    <row r="81" spans="2:11" ht="12.75" customHeight="1">
      <c r="B81" s="1"/>
      <c r="C81" s="2"/>
      <c r="D81" s="2"/>
      <c r="E81" s="2"/>
      <c r="F81" s="2"/>
      <c r="G81" s="3"/>
      <c r="H81" s="2"/>
      <c r="I81" s="4"/>
      <c r="J81" s="5"/>
      <c r="K81" s="6"/>
    </row>
    <row r="82" spans="2:11" ht="12.75" customHeight="1">
      <c r="B82" s="1"/>
      <c r="C82" s="2"/>
      <c r="D82" s="2"/>
      <c r="E82" s="2"/>
      <c r="F82" s="2"/>
      <c r="G82" s="3"/>
      <c r="H82" s="2"/>
      <c r="I82" s="4"/>
      <c r="J82" s="5"/>
      <c r="K82" s="6"/>
    </row>
    <row r="83" spans="2:11" ht="12.75" customHeight="1">
      <c r="B83" s="1"/>
      <c r="C83" s="2"/>
      <c r="D83" s="2"/>
      <c r="E83" s="2"/>
      <c r="F83" s="2"/>
      <c r="G83" s="3"/>
      <c r="H83" s="2"/>
      <c r="I83" s="4"/>
      <c r="J83" s="5"/>
      <c r="K83" s="6"/>
    </row>
    <row r="84" spans="2:11" ht="12.75" customHeight="1">
      <c r="B84" s="1"/>
      <c r="C84" s="2"/>
      <c r="D84" s="2"/>
      <c r="E84" s="2"/>
      <c r="F84" s="2"/>
      <c r="G84" s="3"/>
      <c r="H84" s="2"/>
      <c r="I84" s="4"/>
      <c r="J84" s="5"/>
      <c r="K84" s="6"/>
    </row>
    <row r="85" spans="2:11" ht="12.75" customHeight="1">
      <c r="B85" s="1"/>
      <c r="C85" s="2"/>
      <c r="D85" s="2"/>
      <c r="E85" s="2"/>
      <c r="F85" s="2"/>
      <c r="G85" s="3"/>
      <c r="H85" s="2"/>
      <c r="I85" s="4"/>
      <c r="J85" s="5"/>
      <c r="K85" s="6"/>
    </row>
    <row r="86" spans="2:11" ht="12.75" customHeight="1">
      <c r="B86" s="1"/>
      <c r="C86" s="2"/>
      <c r="D86" s="2"/>
      <c r="E86" s="2"/>
      <c r="F86" s="2"/>
      <c r="G86" s="3"/>
      <c r="H86" s="2"/>
      <c r="I86" s="4"/>
      <c r="J86" s="5"/>
      <c r="K86" s="6"/>
    </row>
    <row r="87" spans="2:11" ht="12.75" customHeight="1">
      <c r="B87" s="1"/>
      <c r="C87" s="2"/>
      <c r="D87" s="2"/>
      <c r="E87" s="2"/>
      <c r="F87" s="2"/>
      <c r="G87" s="3"/>
      <c r="H87" s="2"/>
      <c r="I87" s="4"/>
      <c r="J87" s="5"/>
      <c r="K87" s="6"/>
    </row>
    <row r="88" spans="2:11" ht="12.75" customHeight="1">
      <c r="B88" s="1"/>
      <c r="C88" s="2"/>
      <c r="D88" s="2"/>
      <c r="E88" s="2"/>
      <c r="F88" s="2"/>
      <c r="G88" s="3"/>
      <c r="H88" s="2"/>
      <c r="I88" s="4"/>
      <c r="J88" s="5"/>
      <c r="K88" s="6"/>
    </row>
    <row r="89" spans="2:11" ht="12.75" customHeight="1">
      <c r="B89" s="1"/>
      <c r="C89" s="2"/>
      <c r="D89" s="2"/>
      <c r="E89" s="2"/>
      <c r="F89" s="2"/>
      <c r="G89" s="3"/>
      <c r="H89" s="2"/>
      <c r="I89" s="4"/>
      <c r="J89" s="5"/>
      <c r="K89" s="6"/>
    </row>
    <row r="90" spans="2:11" ht="12.75" customHeight="1">
      <c r="B90" s="1"/>
      <c r="C90" s="2"/>
      <c r="D90" s="2"/>
      <c r="E90" s="2"/>
      <c r="F90" s="2"/>
      <c r="G90" s="3"/>
      <c r="H90" s="2"/>
      <c r="I90" s="4"/>
      <c r="J90" s="5"/>
      <c r="K90" s="6"/>
    </row>
    <row r="91" spans="2:11" ht="12.75" customHeight="1">
      <c r="B91" s="1"/>
      <c r="C91" s="2"/>
      <c r="D91" s="2"/>
      <c r="E91" s="2"/>
      <c r="F91" s="2"/>
      <c r="G91" s="3"/>
      <c r="H91" s="2"/>
      <c r="I91" s="4"/>
      <c r="J91" s="5"/>
      <c r="K91" s="6"/>
    </row>
    <row r="92" spans="2:11" ht="12.75" customHeight="1">
      <c r="B92" s="1"/>
      <c r="C92" s="2"/>
      <c r="D92" s="2"/>
      <c r="E92" s="2"/>
      <c r="F92" s="2"/>
      <c r="G92" s="3"/>
      <c r="H92" s="2"/>
      <c r="I92" s="4"/>
      <c r="J92" s="5"/>
      <c r="K92" s="6"/>
    </row>
    <row r="93" spans="2:11" ht="12.75" customHeight="1">
      <c r="B93" s="1"/>
      <c r="C93" s="2"/>
      <c r="D93" s="2"/>
      <c r="E93" s="2"/>
      <c r="F93" s="2"/>
      <c r="G93" s="3"/>
      <c r="H93" s="2"/>
      <c r="I93" s="4"/>
      <c r="J93" s="5"/>
      <c r="K93" s="6"/>
    </row>
    <row r="94" spans="2:11" ht="12.75" customHeight="1">
      <c r="B94" s="1"/>
      <c r="C94" s="2"/>
      <c r="D94" s="2"/>
      <c r="E94" s="2"/>
      <c r="F94" s="2"/>
      <c r="G94" s="3"/>
      <c r="H94" s="2"/>
      <c r="I94" s="4"/>
      <c r="J94" s="5"/>
      <c r="K94" s="6"/>
    </row>
    <row r="95" spans="2:11" ht="12.75" customHeight="1">
      <c r="B95" s="1"/>
      <c r="C95" s="2"/>
      <c r="D95" s="2"/>
      <c r="E95" s="2"/>
      <c r="F95" s="2"/>
      <c r="G95" s="3"/>
      <c r="H95" s="2"/>
      <c r="I95" s="4"/>
      <c r="J95" s="5"/>
      <c r="K95" s="6"/>
    </row>
    <row r="96" spans="2:11" ht="12.75" customHeight="1">
      <c r="B96" s="1"/>
      <c r="C96" s="2"/>
      <c r="D96" s="2"/>
      <c r="E96" s="2"/>
      <c r="F96" s="2"/>
      <c r="G96" s="3"/>
      <c r="H96" s="2"/>
      <c r="I96" s="4"/>
      <c r="J96" s="5"/>
      <c r="K96" s="6"/>
    </row>
    <row r="97" spans="2:11" ht="12.75" customHeight="1">
      <c r="B97" s="1"/>
      <c r="C97" s="2"/>
      <c r="D97" s="2"/>
      <c r="E97" s="2"/>
      <c r="F97" s="2"/>
      <c r="G97" s="3"/>
      <c r="H97" s="2"/>
      <c r="I97" s="4"/>
      <c r="J97" s="5"/>
      <c r="K97" s="6"/>
    </row>
    <row r="98" spans="2:11" ht="12.75" customHeight="1">
      <c r="B98" s="1"/>
      <c r="C98" s="2"/>
      <c r="D98" s="2"/>
      <c r="E98" s="2"/>
      <c r="F98" s="2"/>
      <c r="G98" s="3"/>
      <c r="H98" s="2"/>
      <c r="I98" s="4"/>
      <c r="J98" s="5"/>
      <c r="K98" s="6"/>
    </row>
    <row r="99" spans="2:11" ht="12.75" customHeight="1">
      <c r="B99" s="1"/>
      <c r="C99" s="2"/>
      <c r="D99" s="2"/>
      <c r="E99" s="2"/>
      <c r="F99" s="2"/>
      <c r="G99" s="3"/>
      <c r="H99" s="2"/>
      <c r="I99" s="4"/>
      <c r="J99" s="5"/>
      <c r="K99" s="6"/>
    </row>
    <row r="100" spans="2:11" ht="12.75" customHeight="1">
      <c r="B100" s="1"/>
      <c r="C100" s="2"/>
      <c r="D100" s="2"/>
      <c r="E100" s="2"/>
      <c r="F100" s="2"/>
      <c r="G100" s="3"/>
      <c r="H100" s="2"/>
      <c r="I100" s="4"/>
      <c r="J100" s="5"/>
      <c r="K100" s="6"/>
    </row>
    <row r="101" spans="2:11" ht="12.75" customHeight="1">
      <c r="B101" s="1"/>
      <c r="C101" s="2"/>
      <c r="D101" s="2"/>
      <c r="E101" s="2"/>
      <c r="F101" s="2"/>
      <c r="G101" s="3"/>
      <c r="H101" s="2"/>
      <c r="I101" s="4"/>
      <c r="J101" s="5"/>
      <c r="K101" s="6"/>
    </row>
    <row r="102" spans="2:11" ht="12.75" customHeight="1">
      <c r="B102" s="1"/>
      <c r="C102" s="2"/>
      <c r="D102" s="2"/>
      <c r="E102" s="2"/>
      <c r="F102" s="2"/>
      <c r="G102" s="3"/>
      <c r="H102" s="2"/>
      <c r="I102" s="4"/>
      <c r="J102" s="5"/>
      <c r="K102" s="6"/>
    </row>
    <row r="103" spans="2:11" ht="12.75" customHeight="1">
      <c r="B103" s="1"/>
      <c r="C103" s="2"/>
      <c r="D103" s="2"/>
      <c r="E103" s="2"/>
      <c r="F103" s="2"/>
      <c r="G103" s="3"/>
      <c r="H103" s="2"/>
      <c r="I103" s="4"/>
      <c r="J103" s="5"/>
      <c r="K103" s="6"/>
    </row>
    <row r="104" spans="2:11" ht="12.75" customHeight="1">
      <c r="B104" s="1"/>
      <c r="C104" s="2"/>
      <c r="D104" s="2"/>
      <c r="E104" s="2"/>
      <c r="F104" s="2"/>
      <c r="G104" s="3"/>
      <c r="H104" s="2"/>
      <c r="I104" s="4"/>
      <c r="J104" s="5"/>
      <c r="K104" s="6"/>
    </row>
    <row r="105" spans="2:11" ht="12.75" customHeight="1">
      <c r="B105" s="1"/>
      <c r="C105" s="2"/>
      <c r="D105" s="2"/>
      <c r="E105" s="2"/>
      <c r="F105" s="2"/>
      <c r="G105" s="3"/>
      <c r="H105" s="2"/>
      <c r="I105" s="4"/>
      <c r="J105" s="5"/>
      <c r="K105" s="6"/>
    </row>
    <row r="106" spans="2:11" ht="12.75" customHeight="1">
      <c r="B106" s="1"/>
      <c r="C106" s="2"/>
      <c r="D106" s="2"/>
      <c r="E106" s="2"/>
      <c r="F106" s="2"/>
      <c r="G106" s="3"/>
      <c r="H106" s="2"/>
      <c r="I106" s="4"/>
      <c r="J106" s="5"/>
      <c r="K106" s="6"/>
    </row>
    <row r="107" spans="2:11" ht="12.75" customHeight="1">
      <c r="B107" s="1"/>
      <c r="C107" s="2"/>
      <c r="D107" s="2"/>
      <c r="E107" s="2"/>
      <c r="F107" s="2"/>
      <c r="G107" s="3"/>
      <c r="H107" s="2"/>
      <c r="I107" s="4"/>
      <c r="J107" s="5"/>
      <c r="K107" s="6"/>
    </row>
    <row r="108" spans="2:11" ht="12.75" customHeight="1">
      <c r="B108" s="1"/>
      <c r="C108" s="2"/>
      <c r="D108" s="2"/>
      <c r="E108" s="2"/>
      <c r="F108" s="2"/>
      <c r="G108" s="3"/>
      <c r="H108" s="2"/>
      <c r="I108" s="4"/>
      <c r="J108" s="5"/>
      <c r="K108" s="6"/>
    </row>
    <row r="109" spans="2:11" ht="12.75" customHeight="1">
      <c r="B109" s="1"/>
      <c r="C109" s="2"/>
      <c r="D109" s="2"/>
      <c r="E109" s="2"/>
      <c r="F109" s="2"/>
      <c r="G109" s="3"/>
      <c r="H109" s="2"/>
      <c r="I109" s="4"/>
      <c r="J109" s="5"/>
      <c r="K109" s="6"/>
    </row>
    <row r="110" spans="2:11" ht="12.75" customHeight="1">
      <c r="B110" s="1"/>
      <c r="C110" s="2"/>
      <c r="D110" s="2"/>
      <c r="E110" s="2"/>
      <c r="F110" s="2"/>
      <c r="G110" s="3"/>
      <c r="H110" s="2"/>
      <c r="I110" s="4"/>
      <c r="J110" s="5"/>
      <c r="K110" s="6"/>
    </row>
    <row r="111" spans="2:11" ht="12.75" customHeight="1">
      <c r="B111" s="1"/>
      <c r="C111" s="2"/>
      <c r="D111" s="2"/>
      <c r="E111" s="2"/>
      <c r="F111" s="2"/>
      <c r="G111" s="3"/>
      <c r="H111" s="2"/>
      <c r="I111" s="4"/>
      <c r="J111" s="5"/>
      <c r="K111" s="6"/>
    </row>
    <row r="112" spans="2:11" ht="12.75" customHeight="1">
      <c r="B112" s="1"/>
      <c r="C112" s="2"/>
      <c r="D112" s="2"/>
      <c r="E112" s="2"/>
      <c r="F112" s="2"/>
      <c r="G112" s="3"/>
      <c r="H112" s="2"/>
      <c r="I112" s="4"/>
      <c r="J112" s="5"/>
      <c r="K112" s="6"/>
    </row>
    <row r="113" spans="2:11" ht="12.75" customHeight="1">
      <c r="B113" s="1"/>
      <c r="C113" s="2"/>
      <c r="D113" s="2"/>
      <c r="E113" s="2"/>
      <c r="F113" s="2"/>
      <c r="G113" s="3"/>
      <c r="H113" s="2"/>
      <c r="I113" s="4"/>
      <c r="J113" s="5"/>
      <c r="K113" s="6"/>
    </row>
    <row r="114" spans="2:11" ht="12.75" customHeight="1">
      <c r="B114" s="1"/>
      <c r="C114" s="2"/>
      <c r="D114" s="2"/>
      <c r="E114" s="2"/>
      <c r="F114" s="2"/>
      <c r="G114" s="3"/>
      <c r="H114" s="2"/>
      <c r="I114" s="4"/>
      <c r="J114" s="5"/>
      <c r="K114" s="6"/>
    </row>
    <row r="115" spans="2:11" ht="12.75" customHeight="1">
      <c r="B115" s="1"/>
      <c r="C115" s="2"/>
      <c r="D115" s="2"/>
      <c r="E115" s="2"/>
      <c r="F115" s="2"/>
      <c r="G115" s="3"/>
      <c r="H115" s="2"/>
      <c r="I115" s="4"/>
      <c r="J115" s="5"/>
      <c r="K115" s="6"/>
    </row>
    <row r="116" spans="2:11" ht="12.75" customHeight="1">
      <c r="B116" s="1"/>
      <c r="C116" s="2"/>
      <c r="D116" s="2"/>
      <c r="E116" s="2"/>
      <c r="F116" s="2"/>
      <c r="G116" s="3"/>
      <c r="H116" s="2"/>
      <c r="I116" s="4"/>
      <c r="J116" s="5"/>
      <c r="K116" s="6"/>
    </row>
    <row r="117" spans="2:11" ht="12.75" customHeight="1">
      <c r="B117" s="1"/>
      <c r="C117" s="2"/>
      <c r="D117" s="2"/>
      <c r="E117" s="2"/>
      <c r="F117" s="2"/>
      <c r="G117" s="3"/>
      <c r="H117" s="2"/>
      <c r="I117" s="4"/>
      <c r="J117" s="5"/>
      <c r="K117" s="6"/>
    </row>
    <row r="118" spans="2:11" ht="12.75" customHeight="1">
      <c r="B118" s="1"/>
      <c r="C118" s="2"/>
      <c r="D118" s="2"/>
      <c r="E118" s="2"/>
      <c r="F118" s="2"/>
      <c r="G118" s="3"/>
      <c r="H118" s="2"/>
      <c r="I118" s="4"/>
      <c r="J118" s="5"/>
      <c r="K118" s="6"/>
    </row>
    <row r="119" spans="2:11" ht="12.75" customHeight="1">
      <c r="B119" s="1"/>
      <c r="C119" s="2"/>
      <c r="D119" s="2"/>
      <c r="E119" s="2"/>
      <c r="F119" s="2"/>
      <c r="G119" s="3"/>
      <c r="H119" s="2"/>
      <c r="I119" s="4"/>
      <c r="J119" s="5"/>
      <c r="K119" s="6"/>
    </row>
    <row r="120" spans="2:11" ht="12.75" customHeight="1">
      <c r="B120" s="1"/>
      <c r="C120" s="2"/>
      <c r="D120" s="2"/>
      <c r="E120" s="2"/>
      <c r="F120" s="2"/>
      <c r="G120" s="3"/>
      <c r="H120" s="2"/>
      <c r="I120" s="4"/>
      <c r="J120" s="5"/>
      <c r="K120" s="6"/>
    </row>
    <row r="121" spans="2:11" ht="12.75" customHeight="1">
      <c r="B121" s="1"/>
      <c r="C121" s="2"/>
      <c r="D121" s="2"/>
      <c r="E121" s="2"/>
      <c r="F121" s="2"/>
      <c r="G121" s="3"/>
      <c r="H121" s="2"/>
      <c r="I121" s="4"/>
      <c r="J121" s="5"/>
      <c r="K121" s="6"/>
    </row>
    <row r="122" spans="2:11" ht="12.75" customHeight="1">
      <c r="B122" s="1"/>
      <c r="C122" s="2"/>
      <c r="D122" s="2"/>
      <c r="E122" s="2"/>
      <c r="F122" s="2"/>
      <c r="G122" s="3"/>
      <c r="H122" s="2"/>
      <c r="I122" s="4"/>
      <c r="J122" s="5"/>
      <c r="K122" s="6"/>
    </row>
    <row r="123" spans="2:11" ht="12.75" customHeight="1">
      <c r="B123" s="1"/>
      <c r="C123" s="2"/>
      <c r="D123" s="2"/>
      <c r="E123" s="2"/>
      <c r="F123" s="2"/>
      <c r="G123" s="3"/>
      <c r="H123" s="2"/>
      <c r="I123" s="4"/>
      <c r="J123" s="5"/>
      <c r="K123" s="6"/>
    </row>
    <row r="124" spans="2:11" ht="12.75" customHeight="1">
      <c r="B124" s="1"/>
      <c r="C124" s="2"/>
      <c r="D124" s="2"/>
      <c r="E124" s="2"/>
      <c r="F124" s="2"/>
      <c r="G124" s="3"/>
      <c r="H124" s="2"/>
      <c r="I124" s="4"/>
      <c r="J124" s="5"/>
      <c r="K124" s="6"/>
    </row>
    <row r="125" spans="2:11" ht="12.75" customHeight="1">
      <c r="B125" s="1"/>
      <c r="C125" s="2"/>
      <c r="D125" s="2"/>
      <c r="E125" s="2"/>
      <c r="F125" s="2"/>
      <c r="G125" s="3"/>
      <c r="H125" s="2"/>
      <c r="I125" s="4"/>
      <c r="J125" s="5"/>
      <c r="K125" s="6"/>
    </row>
    <row r="126" spans="2:11" ht="12.75" customHeight="1">
      <c r="B126" s="1"/>
      <c r="C126" s="2"/>
      <c r="D126" s="2"/>
      <c r="E126" s="2"/>
      <c r="F126" s="2"/>
      <c r="G126" s="3"/>
      <c r="H126" s="2"/>
      <c r="I126" s="4"/>
      <c r="J126" s="5"/>
      <c r="K126" s="6"/>
    </row>
    <row r="127" spans="2:11" ht="12.75" customHeight="1">
      <c r="B127" s="1"/>
      <c r="C127" s="2"/>
      <c r="D127" s="2"/>
      <c r="E127" s="2"/>
      <c r="F127" s="2"/>
      <c r="G127" s="3"/>
      <c r="H127" s="2"/>
      <c r="I127" s="4"/>
      <c r="J127" s="5"/>
      <c r="K127" s="6"/>
    </row>
    <row r="128" spans="2:11" ht="12.75" customHeight="1">
      <c r="B128" s="1"/>
      <c r="C128" s="2"/>
      <c r="D128" s="2"/>
      <c r="E128" s="2"/>
      <c r="F128" s="2"/>
      <c r="G128" s="3"/>
      <c r="H128" s="2"/>
      <c r="I128" s="4"/>
      <c r="J128" s="5"/>
      <c r="K128" s="6"/>
    </row>
    <row r="129" spans="2:11" ht="12.75" customHeight="1">
      <c r="B129" s="1"/>
      <c r="C129" s="2"/>
      <c r="D129" s="2"/>
      <c r="E129" s="2"/>
      <c r="F129" s="2"/>
      <c r="G129" s="3"/>
      <c r="H129" s="2"/>
      <c r="I129" s="4"/>
      <c r="J129" s="5"/>
      <c r="K129" s="6"/>
    </row>
    <row r="130" spans="2:11" ht="12.75" customHeight="1">
      <c r="B130" s="1"/>
      <c r="C130" s="2"/>
      <c r="D130" s="2"/>
      <c r="E130" s="2"/>
      <c r="F130" s="2"/>
      <c r="G130" s="3"/>
      <c r="H130" s="2"/>
      <c r="I130" s="4"/>
      <c r="J130" s="5"/>
      <c r="K130" s="6"/>
    </row>
    <row r="131" spans="2:11" ht="12.75" customHeight="1">
      <c r="B131" s="1"/>
      <c r="C131" s="2"/>
      <c r="D131" s="2"/>
      <c r="E131" s="2"/>
      <c r="F131" s="2"/>
      <c r="G131" s="3"/>
      <c r="H131" s="2"/>
      <c r="I131" s="4"/>
      <c r="J131" s="5"/>
      <c r="K131" s="6"/>
    </row>
    <row r="132" spans="2:11" ht="12.75" customHeight="1">
      <c r="B132" s="1"/>
      <c r="C132" s="2"/>
      <c r="D132" s="2"/>
      <c r="E132" s="2"/>
      <c r="F132" s="2"/>
      <c r="G132" s="3"/>
      <c r="H132" s="2"/>
      <c r="I132" s="4"/>
      <c r="J132" s="5"/>
      <c r="K132" s="6"/>
    </row>
    <row r="133" spans="2:11" ht="12.75" customHeight="1">
      <c r="B133" s="1"/>
      <c r="C133" s="2"/>
      <c r="D133" s="2"/>
      <c r="E133" s="2"/>
      <c r="F133" s="2"/>
      <c r="G133" s="3"/>
      <c r="H133" s="2"/>
      <c r="I133" s="4"/>
      <c r="J133" s="5"/>
      <c r="K133" s="6"/>
    </row>
    <row r="134" spans="2:11" ht="12.75" customHeight="1">
      <c r="B134" s="1"/>
      <c r="C134" s="2"/>
      <c r="D134" s="2"/>
      <c r="E134" s="2"/>
      <c r="F134" s="2"/>
      <c r="G134" s="3"/>
      <c r="H134" s="2"/>
      <c r="I134" s="4"/>
      <c r="J134" s="5"/>
      <c r="K134" s="6"/>
    </row>
    <row r="135" spans="2:11" ht="12.75" customHeight="1">
      <c r="B135" s="1"/>
      <c r="C135" s="2"/>
      <c r="D135" s="2"/>
      <c r="E135" s="2"/>
      <c r="F135" s="2"/>
      <c r="G135" s="3"/>
      <c r="H135" s="2"/>
      <c r="I135" s="4"/>
      <c r="J135" s="5"/>
      <c r="K135" s="6"/>
    </row>
    <row r="136" spans="2:11" ht="12.75" customHeight="1">
      <c r="B136" s="1"/>
      <c r="C136" s="2"/>
      <c r="D136" s="2"/>
      <c r="E136" s="2"/>
      <c r="F136" s="2"/>
      <c r="G136" s="3"/>
      <c r="H136" s="2"/>
      <c r="I136" s="4"/>
      <c r="J136" s="5"/>
      <c r="K136" s="6"/>
    </row>
    <row r="137" spans="2:11" ht="12.75" customHeight="1">
      <c r="B137" s="1"/>
      <c r="C137" s="2"/>
      <c r="D137" s="2"/>
      <c r="E137" s="2"/>
      <c r="F137" s="2"/>
      <c r="G137" s="3"/>
      <c r="H137" s="2"/>
      <c r="I137" s="4"/>
      <c r="J137" s="5"/>
      <c r="K137" s="6"/>
    </row>
    <row r="138" spans="2:11" ht="12.75" customHeight="1">
      <c r="B138" s="1"/>
      <c r="C138" s="2"/>
      <c r="D138" s="2"/>
      <c r="E138" s="2"/>
      <c r="F138" s="2"/>
      <c r="G138" s="3"/>
      <c r="H138" s="2"/>
      <c r="I138" s="4"/>
      <c r="J138" s="5"/>
      <c r="K138" s="6"/>
    </row>
    <row r="139" spans="2:11" ht="12.75" customHeight="1">
      <c r="B139" s="1"/>
      <c r="C139" s="2"/>
      <c r="D139" s="2"/>
      <c r="E139" s="2"/>
      <c r="F139" s="2"/>
      <c r="G139" s="3"/>
      <c r="H139" s="2"/>
      <c r="I139" s="4"/>
      <c r="J139" s="5"/>
      <c r="K139" s="6"/>
    </row>
    <row r="140" spans="2:11" ht="12.75" customHeight="1">
      <c r="B140" s="1"/>
      <c r="C140" s="2"/>
      <c r="D140" s="2"/>
      <c r="E140" s="2"/>
      <c r="F140" s="2"/>
      <c r="G140" s="3"/>
      <c r="H140" s="2"/>
      <c r="I140" s="4"/>
      <c r="J140" s="5"/>
      <c r="K140" s="6"/>
    </row>
    <row r="141" spans="2:11" ht="12.75" customHeight="1">
      <c r="B141" s="1"/>
      <c r="C141" s="2"/>
      <c r="D141" s="2"/>
      <c r="E141" s="2"/>
      <c r="F141" s="2"/>
      <c r="G141" s="3"/>
      <c r="H141" s="2"/>
      <c r="I141" s="4"/>
      <c r="J141" s="5"/>
      <c r="K141" s="6"/>
    </row>
    <row r="142" spans="2:11" ht="12.75" customHeight="1">
      <c r="B142" s="1"/>
      <c r="C142" s="2"/>
      <c r="D142" s="2"/>
      <c r="E142" s="2"/>
      <c r="F142" s="2"/>
      <c r="G142" s="3"/>
      <c r="H142" s="2"/>
      <c r="I142" s="4"/>
      <c r="J142" s="5"/>
      <c r="K142" s="6"/>
    </row>
    <row r="143" spans="2:11" ht="12.75" customHeight="1">
      <c r="B143" s="1"/>
      <c r="C143" s="2"/>
      <c r="D143" s="2"/>
      <c r="E143" s="2"/>
      <c r="F143" s="2"/>
      <c r="G143" s="3"/>
      <c r="H143" s="2"/>
      <c r="I143" s="4"/>
      <c r="J143" s="5"/>
      <c r="K143" s="6"/>
    </row>
    <row r="144" spans="2:11" ht="12.75" customHeight="1">
      <c r="B144" s="1"/>
      <c r="C144" s="2"/>
      <c r="D144" s="2"/>
      <c r="E144" s="2"/>
      <c r="F144" s="2"/>
      <c r="G144" s="3"/>
      <c r="H144" s="2"/>
      <c r="I144" s="4"/>
      <c r="J144" s="5"/>
      <c r="K144" s="6"/>
    </row>
    <row r="145" spans="2:11" ht="12.75" customHeight="1">
      <c r="B145" s="1"/>
      <c r="C145" s="2"/>
      <c r="D145" s="2"/>
      <c r="E145" s="2"/>
      <c r="F145" s="2"/>
      <c r="G145" s="3"/>
      <c r="H145" s="2"/>
      <c r="I145" s="4"/>
      <c r="J145" s="5"/>
      <c r="K145" s="6"/>
    </row>
    <row r="146" spans="2:11" ht="12.75" customHeight="1">
      <c r="B146" s="1"/>
      <c r="C146" s="2"/>
      <c r="D146" s="2"/>
      <c r="E146" s="2"/>
      <c r="F146" s="2"/>
      <c r="G146" s="3"/>
      <c r="H146" s="2"/>
      <c r="I146" s="4"/>
      <c r="J146" s="5"/>
      <c r="K146" s="6"/>
    </row>
    <row r="147" spans="2:11" ht="12.75" customHeight="1">
      <c r="B147" s="1"/>
      <c r="C147" s="2"/>
      <c r="D147" s="2"/>
      <c r="E147" s="2"/>
      <c r="F147" s="2"/>
      <c r="G147" s="3"/>
      <c r="H147" s="2"/>
      <c r="I147" s="4"/>
      <c r="J147" s="5"/>
      <c r="K147" s="6"/>
    </row>
    <row r="148" spans="2:11" ht="12.75" customHeight="1">
      <c r="B148" s="1"/>
      <c r="C148" s="2"/>
      <c r="D148" s="2"/>
      <c r="E148" s="2"/>
      <c r="F148" s="2"/>
      <c r="G148" s="3"/>
      <c r="H148" s="2"/>
      <c r="I148" s="4"/>
      <c r="J148" s="5"/>
      <c r="K148" s="6"/>
    </row>
    <row r="149" spans="2:11" ht="12.75" customHeight="1">
      <c r="B149" s="1"/>
      <c r="C149" s="2"/>
      <c r="D149" s="2"/>
      <c r="E149" s="2"/>
      <c r="F149" s="2"/>
      <c r="G149" s="3"/>
      <c r="H149" s="2"/>
      <c r="I149" s="4"/>
      <c r="J149" s="5"/>
      <c r="K149" s="6"/>
    </row>
    <row r="150" spans="2:11" ht="12.75" customHeight="1">
      <c r="B150" s="1"/>
      <c r="C150" s="2"/>
      <c r="D150" s="2"/>
      <c r="E150" s="2"/>
      <c r="F150" s="2"/>
      <c r="G150" s="3"/>
      <c r="H150" s="2"/>
      <c r="I150" s="4"/>
      <c r="J150" s="5"/>
      <c r="K150" s="6"/>
    </row>
    <row r="151" spans="2:11" ht="12.75" customHeight="1">
      <c r="B151" s="1"/>
      <c r="C151" s="2"/>
      <c r="D151" s="2"/>
      <c r="E151" s="2"/>
      <c r="F151" s="2"/>
      <c r="G151" s="3"/>
      <c r="H151" s="2"/>
      <c r="I151" s="4"/>
      <c r="J151" s="5"/>
      <c r="K151" s="6"/>
    </row>
    <row r="152" spans="2:11" ht="12.75" customHeight="1">
      <c r="B152" s="1"/>
      <c r="C152" s="2"/>
      <c r="D152" s="2"/>
      <c r="E152" s="2"/>
      <c r="F152" s="2"/>
      <c r="G152" s="3"/>
      <c r="H152" s="2"/>
      <c r="I152" s="4"/>
      <c r="J152" s="5"/>
      <c r="K152" s="6"/>
    </row>
    <row r="153" spans="2:11" ht="12.75" customHeight="1">
      <c r="B153" s="1"/>
      <c r="C153" s="2"/>
      <c r="D153" s="2"/>
      <c r="E153" s="2"/>
      <c r="F153" s="2"/>
      <c r="G153" s="3"/>
      <c r="H153" s="2"/>
      <c r="I153" s="4"/>
      <c r="J153" s="5"/>
      <c r="K153" s="6"/>
    </row>
    <row r="154" spans="2:11" ht="12.75" customHeight="1">
      <c r="B154" s="1"/>
      <c r="C154" s="2"/>
      <c r="D154" s="2"/>
      <c r="E154" s="2"/>
      <c r="F154" s="2"/>
      <c r="G154" s="3"/>
      <c r="H154" s="2"/>
      <c r="I154" s="4"/>
      <c r="J154" s="5"/>
      <c r="K154" s="6"/>
    </row>
    <row r="155" spans="2:11" ht="12.75" customHeight="1">
      <c r="B155" s="1"/>
      <c r="C155" s="2"/>
      <c r="D155" s="2"/>
      <c r="E155" s="2"/>
      <c r="F155" s="2"/>
      <c r="G155" s="3"/>
      <c r="H155" s="2"/>
      <c r="I155" s="4"/>
      <c r="J155" s="5"/>
      <c r="K155" s="6"/>
    </row>
    <row r="156" spans="2:11" ht="12.75" customHeight="1">
      <c r="B156" s="1"/>
      <c r="C156" s="2"/>
      <c r="D156" s="2"/>
      <c r="E156" s="2"/>
      <c r="F156" s="2"/>
      <c r="G156" s="3"/>
      <c r="H156" s="2"/>
      <c r="I156" s="4"/>
      <c r="J156" s="5"/>
      <c r="K156" s="6"/>
    </row>
    <row r="157" spans="2:11" ht="12.75" customHeight="1">
      <c r="B157" s="1"/>
      <c r="C157" s="2"/>
      <c r="D157" s="2"/>
      <c r="E157" s="2"/>
      <c r="F157" s="2"/>
      <c r="G157" s="3"/>
      <c r="H157" s="2"/>
      <c r="I157" s="4"/>
      <c r="J157" s="5"/>
      <c r="K157" s="6"/>
    </row>
    <row r="158" spans="2:11" ht="12.75" customHeight="1">
      <c r="B158" s="1"/>
      <c r="C158" s="2"/>
      <c r="D158" s="2"/>
      <c r="E158" s="2"/>
      <c r="F158" s="2"/>
      <c r="G158" s="3"/>
      <c r="H158" s="2"/>
      <c r="I158" s="4"/>
      <c r="J158" s="5"/>
      <c r="K158" s="6"/>
    </row>
    <row r="159" spans="2:11" ht="12.75" customHeight="1">
      <c r="B159" s="1"/>
      <c r="C159" s="2"/>
      <c r="D159" s="2"/>
      <c r="E159" s="2"/>
      <c r="F159" s="2"/>
      <c r="G159" s="3"/>
      <c r="H159" s="2"/>
      <c r="I159" s="4"/>
      <c r="J159" s="5"/>
      <c r="K159" s="6"/>
    </row>
    <row r="160" spans="2:11" ht="12.75" customHeight="1">
      <c r="B160" s="1"/>
      <c r="C160" s="2"/>
      <c r="D160" s="2"/>
      <c r="E160" s="2"/>
      <c r="F160" s="2"/>
      <c r="G160" s="3"/>
      <c r="H160" s="2"/>
      <c r="I160" s="4"/>
      <c r="J160" s="5"/>
      <c r="K160" s="6"/>
    </row>
    <row r="161" spans="2:11" ht="12.75" customHeight="1">
      <c r="B161" s="1"/>
      <c r="C161" s="2"/>
      <c r="D161" s="2"/>
      <c r="E161" s="2"/>
      <c r="F161" s="2"/>
      <c r="G161" s="3"/>
      <c r="H161" s="2"/>
      <c r="I161" s="4"/>
      <c r="J161" s="5"/>
      <c r="K161" s="6"/>
    </row>
    <row r="162" spans="2:11" ht="12.75" customHeight="1">
      <c r="B162" s="1"/>
      <c r="C162" s="2"/>
      <c r="D162" s="2"/>
      <c r="E162" s="2"/>
      <c r="F162" s="2"/>
      <c r="G162" s="3"/>
      <c r="H162" s="2"/>
      <c r="I162" s="4"/>
      <c r="J162" s="5"/>
      <c r="K162" s="6"/>
    </row>
    <row r="163" spans="2:11" ht="12.75" customHeight="1">
      <c r="B163" s="1"/>
      <c r="C163" s="2"/>
      <c r="D163" s="2"/>
      <c r="E163" s="2"/>
      <c r="F163" s="2"/>
      <c r="G163" s="3"/>
      <c r="H163" s="2"/>
      <c r="I163" s="4"/>
      <c r="J163" s="5"/>
      <c r="K163" s="6"/>
    </row>
    <row r="164" spans="2:11" ht="12.75" customHeight="1">
      <c r="B164" s="1"/>
      <c r="C164" s="2"/>
      <c r="D164" s="2"/>
      <c r="E164" s="2"/>
      <c r="F164" s="2"/>
      <c r="G164" s="3"/>
      <c r="H164" s="2"/>
      <c r="I164" s="4"/>
      <c r="J164" s="5"/>
      <c r="K164" s="6"/>
    </row>
    <row r="165" spans="2:11" ht="12.75" customHeight="1">
      <c r="B165" s="1"/>
      <c r="C165" s="2"/>
      <c r="D165" s="2"/>
      <c r="E165" s="2"/>
      <c r="F165" s="2"/>
      <c r="G165" s="3"/>
      <c r="H165" s="2"/>
      <c r="I165" s="4"/>
      <c r="J165" s="5"/>
      <c r="K165" s="6"/>
    </row>
    <row r="166" spans="2:11" ht="12.75" customHeight="1">
      <c r="B166" s="1"/>
      <c r="C166" s="2"/>
      <c r="D166" s="2"/>
      <c r="E166" s="2"/>
      <c r="F166" s="2"/>
      <c r="G166" s="3"/>
      <c r="H166" s="2"/>
      <c r="I166" s="4"/>
      <c r="J166" s="5"/>
      <c r="K166" s="6"/>
    </row>
    <row r="167" spans="2:11" ht="12.75" customHeight="1">
      <c r="B167" s="1"/>
      <c r="C167" s="2"/>
      <c r="D167" s="2"/>
      <c r="E167" s="2"/>
      <c r="F167" s="2"/>
      <c r="G167" s="3"/>
      <c r="H167" s="2"/>
      <c r="I167" s="4"/>
      <c r="J167" s="5"/>
      <c r="K167" s="6"/>
    </row>
    <row r="168" spans="2:11" ht="12.75" customHeight="1">
      <c r="B168" s="1"/>
      <c r="C168" s="2"/>
      <c r="D168" s="2"/>
      <c r="E168" s="2"/>
      <c r="F168" s="2"/>
      <c r="G168" s="3"/>
      <c r="H168" s="2"/>
      <c r="I168" s="4"/>
      <c r="J168" s="5"/>
      <c r="K168" s="6"/>
    </row>
    <row r="169" spans="2:11" ht="12.75" customHeight="1">
      <c r="B169" s="1"/>
      <c r="C169" s="2"/>
      <c r="D169" s="2"/>
      <c r="E169" s="2"/>
      <c r="F169" s="2"/>
      <c r="G169" s="3"/>
      <c r="H169" s="2"/>
      <c r="I169" s="4"/>
      <c r="J169" s="5"/>
      <c r="K169" s="6"/>
    </row>
    <row r="170" spans="2:11" ht="12.75" customHeight="1">
      <c r="B170" s="1"/>
      <c r="C170" s="2"/>
      <c r="D170" s="2"/>
      <c r="E170" s="2"/>
      <c r="F170" s="2"/>
      <c r="G170" s="3"/>
      <c r="H170" s="2"/>
      <c r="I170" s="4"/>
      <c r="J170" s="5"/>
      <c r="K170" s="6"/>
    </row>
    <row r="171" spans="2:11" ht="12.75" customHeight="1">
      <c r="B171" s="1"/>
      <c r="C171" s="2"/>
      <c r="D171" s="2"/>
      <c r="E171" s="2"/>
      <c r="F171" s="2"/>
      <c r="G171" s="3"/>
      <c r="H171" s="2"/>
      <c r="I171" s="4"/>
      <c r="J171" s="5"/>
      <c r="K171" s="6"/>
    </row>
    <row r="172" spans="2:11" ht="12.75" customHeight="1">
      <c r="B172" s="1"/>
      <c r="C172" s="2"/>
      <c r="D172" s="2"/>
      <c r="E172" s="2"/>
      <c r="F172" s="2"/>
      <c r="G172" s="3"/>
      <c r="H172" s="2"/>
      <c r="I172" s="4"/>
      <c r="J172" s="5"/>
      <c r="K172" s="6"/>
    </row>
    <row r="173" spans="2:11" ht="12.75" customHeight="1">
      <c r="B173" s="1"/>
      <c r="C173" s="2"/>
      <c r="D173" s="2"/>
      <c r="E173" s="2"/>
      <c r="F173" s="2"/>
      <c r="G173" s="3"/>
      <c r="H173" s="2"/>
      <c r="I173" s="4"/>
      <c r="J173" s="5"/>
      <c r="K173" s="6"/>
    </row>
    <row r="174" spans="2:11" ht="12.75" customHeight="1">
      <c r="B174" s="1"/>
      <c r="C174" s="2"/>
      <c r="D174" s="2"/>
      <c r="E174" s="2"/>
      <c r="F174" s="2"/>
      <c r="G174" s="3"/>
      <c r="H174" s="2"/>
      <c r="I174" s="4"/>
      <c r="J174" s="5"/>
      <c r="K174" s="6"/>
    </row>
    <row r="175" spans="2:11" ht="12.75" customHeight="1">
      <c r="B175" s="1"/>
      <c r="C175" s="2"/>
      <c r="D175" s="2"/>
      <c r="E175" s="2"/>
      <c r="F175" s="2"/>
      <c r="G175" s="3"/>
      <c r="H175" s="2"/>
      <c r="I175" s="4"/>
      <c r="J175" s="5"/>
      <c r="K175" s="6"/>
    </row>
    <row r="176" spans="2:11" ht="12.75" customHeight="1">
      <c r="B176" s="1"/>
      <c r="C176" s="2"/>
      <c r="D176" s="2"/>
      <c r="E176" s="2"/>
      <c r="F176" s="2"/>
      <c r="G176" s="3"/>
      <c r="H176" s="2"/>
      <c r="I176" s="4"/>
      <c r="J176" s="5"/>
      <c r="K176" s="6"/>
    </row>
    <row r="177" spans="2:11" ht="12.75" customHeight="1">
      <c r="B177" s="1"/>
      <c r="C177" s="2"/>
      <c r="D177" s="2"/>
      <c r="E177" s="2"/>
      <c r="F177" s="2"/>
      <c r="G177" s="3"/>
      <c r="H177" s="2"/>
      <c r="I177" s="4"/>
      <c r="J177" s="5"/>
      <c r="K177" s="6"/>
    </row>
    <row r="178" spans="2:11" ht="12.75" customHeight="1">
      <c r="B178" s="1"/>
      <c r="C178" s="2"/>
      <c r="D178" s="2"/>
      <c r="E178" s="2"/>
      <c r="F178" s="2"/>
      <c r="G178" s="3"/>
      <c r="H178" s="2"/>
      <c r="I178" s="4"/>
      <c r="J178" s="5"/>
      <c r="K178" s="6"/>
    </row>
    <row r="179" spans="2:11" ht="12.75" customHeight="1">
      <c r="B179" s="1"/>
      <c r="C179" s="2"/>
      <c r="D179" s="2"/>
      <c r="E179" s="2"/>
      <c r="F179" s="2"/>
      <c r="G179" s="3"/>
      <c r="H179" s="2"/>
      <c r="I179" s="4"/>
      <c r="J179" s="5"/>
      <c r="K179" s="6"/>
    </row>
    <row r="180" spans="2:11" ht="12.75" customHeight="1">
      <c r="B180" s="1"/>
      <c r="C180" s="2"/>
      <c r="D180" s="2"/>
      <c r="E180" s="2"/>
      <c r="F180" s="2"/>
      <c r="G180" s="3"/>
      <c r="H180" s="2"/>
      <c r="I180" s="4"/>
      <c r="J180" s="5"/>
      <c r="K180" s="6"/>
    </row>
    <row r="181" spans="2:11" ht="12.75" customHeight="1">
      <c r="B181" s="1"/>
      <c r="C181" s="2"/>
      <c r="D181" s="2"/>
      <c r="E181" s="2"/>
      <c r="F181" s="2"/>
      <c r="G181" s="3"/>
      <c r="H181" s="2"/>
      <c r="I181" s="4"/>
      <c r="J181" s="5"/>
      <c r="K181" s="6"/>
    </row>
    <row r="182" spans="2:11" ht="12.75" customHeight="1">
      <c r="B182" s="1"/>
      <c r="C182" s="2"/>
      <c r="D182" s="2"/>
      <c r="E182" s="2"/>
      <c r="F182" s="2"/>
      <c r="G182" s="3"/>
      <c r="H182" s="2"/>
      <c r="I182" s="4"/>
      <c r="J182" s="5"/>
      <c r="K182" s="6"/>
    </row>
    <row r="183" spans="2:11" ht="12.75" customHeight="1">
      <c r="B183" s="1"/>
      <c r="C183" s="2"/>
      <c r="D183" s="2"/>
      <c r="E183" s="2"/>
      <c r="F183" s="2"/>
      <c r="G183" s="3"/>
      <c r="H183" s="2"/>
      <c r="I183" s="4"/>
      <c r="J183" s="5"/>
      <c r="K183" s="6"/>
    </row>
    <row r="184" spans="2:11" ht="12.75" customHeight="1">
      <c r="B184" s="1"/>
      <c r="C184" s="2"/>
      <c r="D184" s="2"/>
      <c r="E184" s="2"/>
      <c r="F184" s="2"/>
      <c r="G184" s="3"/>
      <c r="H184" s="2"/>
      <c r="I184" s="4"/>
      <c r="J184" s="5"/>
      <c r="K184" s="6"/>
    </row>
    <row r="185" spans="2:11" ht="12.75" customHeight="1">
      <c r="B185" s="1"/>
      <c r="C185" s="2"/>
      <c r="D185" s="2"/>
      <c r="E185" s="2"/>
      <c r="F185" s="2"/>
      <c r="G185" s="3"/>
      <c r="H185" s="2"/>
      <c r="I185" s="4"/>
      <c r="J185" s="5"/>
      <c r="K185" s="6"/>
    </row>
    <row r="186" spans="2:11" ht="12.75" customHeight="1">
      <c r="B186" s="1"/>
      <c r="C186" s="2"/>
      <c r="D186" s="2"/>
      <c r="E186" s="2"/>
      <c r="F186" s="2"/>
      <c r="G186" s="3"/>
      <c r="H186" s="2"/>
      <c r="I186" s="4"/>
      <c r="J186" s="5"/>
      <c r="K186" s="6"/>
    </row>
    <row r="187" spans="2:11" ht="12.75" customHeight="1">
      <c r="B187" s="1"/>
      <c r="C187" s="2"/>
      <c r="D187" s="2"/>
      <c r="E187" s="2"/>
      <c r="F187" s="2"/>
      <c r="G187" s="3"/>
      <c r="H187" s="2"/>
      <c r="I187" s="4"/>
      <c r="J187" s="5"/>
      <c r="K187" s="6"/>
    </row>
    <row r="188" spans="2:11" ht="12.75" customHeight="1">
      <c r="B188" s="1"/>
      <c r="C188" s="2"/>
      <c r="D188" s="2"/>
      <c r="E188" s="2"/>
      <c r="F188" s="2"/>
      <c r="G188" s="3"/>
      <c r="H188" s="2"/>
      <c r="I188" s="4"/>
      <c r="J188" s="5"/>
      <c r="K188" s="6"/>
    </row>
    <row r="189" spans="2:11" ht="12.75" customHeight="1">
      <c r="B189" s="1"/>
      <c r="C189" s="2"/>
      <c r="D189" s="2"/>
      <c r="E189" s="2"/>
      <c r="F189" s="2"/>
      <c r="G189" s="3"/>
      <c r="H189" s="2"/>
      <c r="I189" s="4"/>
      <c r="J189" s="5"/>
      <c r="K189" s="6"/>
    </row>
    <row r="190" spans="2:11" ht="12.75" customHeight="1">
      <c r="B190" s="1"/>
      <c r="C190" s="2"/>
      <c r="D190" s="2"/>
      <c r="E190" s="2"/>
      <c r="F190" s="2"/>
      <c r="G190" s="3"/>
      <c r="H190" s="2"/>
      <c r="I190" s="4"/>
      <c r="J190" s="5"/>
      <c r="K190" s="6"/>
    </row>
    <row r="191" spans="2:11" ht="12.75" customHeight="1">
      <c r="B191" s="1"/>
      <c r="C191" s="2"/>
      <c r="D191" s="2"/>
      <c r="E191" s="2"/>
      <c r="F191" s="2"/>
      <c r="G191" s="3"/>
      <c r="H191" s="2"/>
      <c r="I191" s="4"/>
      <c r="J191" s="5"/>
      <c r="K191" s="6"/>
    </row>
    <row r="192" spans="2:11" ht="12.75" customHeight="1">
      <c r="B192" s="1"/>
      <c r="C192" s="2"/>
      <c r="D192" s="2"/>
      <c r="E192" s="2"/>
      <c r="F192" s="2"/>
      <c r="G192" s="3"/>
      <c r="H192" s="2"/>
      <c r="I192" s="4"/>
      <c r="J192" s="5"/>
      <c r="K192" s="6"/>
    </row>
    <row r="193" spans="2:11" ht="12.75" customHeight="1">
      <c r="B193" s="1"/>
      <c r="C193" s="2"/>
      <c r="D193" s="2"/>
      <c r="E193" s="2"/>
      <c r="F193" s="2"/>
      <c r="G193" s="3"/>
      <c r="H193" s="2"/>
      <c r="I193" s="4"/>
      <c r="J193" s="5"/>
      <c r="K193" s="6"/>
    </row>
    <row r="194" spans="2:11" ht="12.75" customHeight="1">
      <c r="B194" s="1"/>
      <c r="C194" s="2"/>
      <c r="D194" s="2"/>
      <c r="E194" s="2"/>
      <c r="F194" s="2"/>
      <c r="G194" s="3"/>
      <c r="H194" s="2"/>
      <c r="I194" s="4"/>
      <c r="J194" s="5"/>
      <c r="K194" s="6"/>
    </row>
    <row r="195" spans="2:11" ht="12.75" customHeight="1">
      <c r="B195" s="1"/>
      <c r="C195" s="2"/>
      <c r="D195" s="2"/>
      <c r="E195" s="2"/>
      <c r="F195" s="2"/>
      <c r="G195" s="3"/>
      <c r="H195" s="2"/>
      <c r="I195" s="4"/>
      <c r="J195" s="5"/>
      <c r="K195" s="6"/>
    </row>
    <row r="196" spans="2:11" ht="12.75" customHeight="1">
      <c r="B196" s="1"/>
      <c r="C196" s="2"/>
      <c r="D196" s="2"/>
      <c r="E196" s="2"/>
      <c r="F196" s="2"/>
      <c r="G196" s="3"/>
      <c r="H196" s="2"/>
      <c r="I196" s="4"/>
      <c r="J196" s="5"/>
      <c r="K196" s="6"/>
    </row>
    <row r="197" spans="2:11" ht="12.75" customHeight="1">
      <c r="B197" s="1"/>
      <c r="C197" s="2"/>
      <c r="D197" s="2"/>
      <c r="E197" s="2"/>
      <c r="F197" s="2"/>
      <c r="G197" s="3"/>
      <c r="H197" s="2"/>
      <c r="I197" s="4"/>
      <c r="J197" s="5"/>
      <c r="K197" s="6"/>
    </row>
    <row r="198" spans="2:11" ht="12.75" customHeight="1">
      <c r="B198" s="1"/>
      <c r="C198" s="2"/>
      <c r="D198" s="2"/>
      <c r="E198" s="2"/>
      <c r="F198" s="2"/>
      <c r="G198" s="3"/>
      <c r="H198" s="2"/>
      <c r="I198" s="4"/>
      <c r="J198" s="5"/>
      <c r="K198" s="6"/>
    </row>
    <row r="199" spans="2:11" ht="12.75" customHeight="1">
      <c r="B199" s="1"/>
      <c r="C199" s="2"/>
      <c r="D199" s="2"/>
      <c r="E199" s="2"/>
      <c r="F199" s="2"/>
      <c r="G199" s="3"/>
      <c r="H199" s="2"/>
      <c r="I199" s="4"/>
      <c r="J199" s="5"/>
      <c r="K199" s="6"/>
    </row>
    <row r="200" spans="2:11" ht="12.75" customHeight="1">
      <c r="B200" s="1"/>
      <c r="C200" s="2"/>
      <c r="D200" s="2"/>
      <c r="E200" s="2"/>
      <c r="F200" s="2"/>
      <c r="G200" s="3"/>
      <c r="H200" s="2"/>
      <c r="I200" s="4"/>
      <c r="J200" s="5"/>
      <c r="K200" s="6"/>
    </row>
    <row r="201" spans="2:11" ht="12.75" customHeight="1">
      <c r="B201" s="1"/>
      <c r="C201" s="2"/>
      <c r="D201" s="2"/>
      <c r="E201" s="2"/>
      <c r="F201" s="2"/>
      <c r="G201" s="3"/>
      <c r="H201" s="2"/>
      <c r="I201" s="4"/>
      <c r="J201" s="5"/>
      <c r="K201" s="6"/>
    </row>
    <row r="202" spans="2:11" ht="12.75" customHeight="1">
      <c r="B202" s="1"/>
      <c r="C202" s="2"/>
      <c r="D202" s="2"/>
      <c r="E202" s="2"/>
      <c r="F202" s="2"/>
      <c r="G202" s="3"/>
      <c r="H202" s="2"/>
      <c r="I202" s="4"/>
      <c r="J202" s="5"/>
      <c r="K202" s="6"/>
    </row>
    <row r="203" spans="2:11" ht="12.75" customHeight="1">
      <c r="B203" s="1"/>
      <c r="C203" s="2"/>
      <c r="D203" s="2"/>
      <c r="E203" s="2"/>
      <c r="F203" s="2"/>
      <c r="G203" s="3"/>
      <c r="H203" s="2"/>
      <c r="I203" s="4"/>
      <c r="J203" s="5"/>
      <c r="K203" s="6"/>
    </row>
    <row r="204" spans="2:11" ht="12.75" customHeight="1">
      <c r="B204" s="1"/>
      <c r="C204" s="2"/>
      <c r="D204" s="2"/>
      <c r="E204" s="2"/>
      <c r="F204" s="2"/>
      <c r="G204" s="3"/>
      <c r="H204" s="2"/>
      <c r="I204" s="4"/>
      <c r="J204" s="5"/>
      <c r="K204" s="6"/>
    </row>
    <row r="205" spans="2:11" ht="12.75" customHeight="1">
      <c r="B205" s="1"/>
      <c r="C205" s="2"/>
      <c r="D205" s="2"/>
      <c r="E205" s="2"/>
      <c r="F205" s="2"/>
      <c r="G205" s="3"/>
      <c r="H205" s="2"/>
      <c r="I205" s="4"/>
      <c r="J205" s="5"/>
      <c r="K205" s="6"/>
    </row>
    <row r="206" spans="2:11" ht="12.75" customHeight="1">
      <c r="B206" s="1"/>
      <c r="C206" s="2"/>
      <c r="D206" s="2"/>
      <c r="E206" s="2"/>
      <c r="F206" s="2"/>
      <c r="G206" s="3"/>
      <c r="H206" s="2"/>
      <c r="I206" s="4"/>
      <c r="J206" s="5"/>
      <c r="K206" s="6"/>
    </row>
    <row r="207" spans="2:11" ht="12.75" customHeight="1">
      <c r="B207" s="1"/>
      <c r="C207" s="2"/>
      <c r="D207" s="2"/>
      <c r="E207" s="2"/>
      <c r="F207" s="2"/>
      <c r="G207" s="3"/>
      <c r="H207" s="2"/>
      <c r="I207" s="4"/>
      <c r="J207" s="5"/>
      <c r="K207" s="6"/>
    </row>
    <row r="208" spans="2:11" ht="12.75" customHeight="1">
      <c r="B208" s="1"/>
      <c r="C208" s="2"/>
      <c r="D208" s="2"/>
      <c r="E208" s="2"/>
      <c r="F208" s="2"/>
      <c r="G208" s="3"/>
      <c r="H208" s="2"/>
      <c r="I208" s="4"/>
      <c r="J208" s="5"/>
      <c r="K208" s="6"/>
    </row>
    <row r="209" spans="2:11" ht="12.75" customHeight="1">
      <c r="B209" s="1"/>
      <c r="C209" s="2"/>
      <c r="D209" s="2"/>
      <c r="E209" s="2"/>
      <c r="F209" s="2"/>
      <c r="G209" s="3"/>
      <c r="H209" s="2"/>
      <c r="I209" s="4"/>
      <c r="J209" s="5"/>
      <c r="K209" s="6"/>
    </row>
    <row r="210" spans="2:11" ht="12.75" customHeight="1">
      <c r="B210" s="1"/>
      <c r="C210" s="2"/>
      <c r="D210" s="2"/>
      <c r="E210" s="2"/>
      <c r="F210" s="2"/>
      <c r="G210" s="3"/>
      <c r="H210" s="2"/>
      <c r="I210" s="4"/>
      <c r="J210" s="5"/>
      <c r="K210" s="6"/>
    </row>
    <row r="211" spans="2:11" ht="12.75" customHeight="1">
      <c r="B211" s="1"/>
      <c r="C211" s="2"/>
      <c r="D211" s="2"/>
      <c r="E211" s="2"/>
      <c r="F211" s="2"/>
      <c r="G211" s="3"/>
      <c r="H211" s="2"/>
      <c r="I211" s="4"/>
      <c r="J211" s="5"/>
      <c r="K211" s="6"/>
    </row>
    <row r="212" spans="2:11" ht="12.75" customHeight="1">
      <c r="B212" s="1"/>
      <c r="C212" s="2"/>
      <c r="D212" s="2"/>
      <c r="E212" s="2"/>
      <c r="F212" s="2"/>
      <c r="G212" s="3"/>
      <c r="H212" s="2"/>
      <c r="I212" s="4"/>
      <c r="J212" s="5"/>
      <c r="K212" s="6"/>
    </row>
    <row r="213" spans="2:11" ht="12.75" customHeight="1">
      <c r="B213" s="1"/>
      <c r="C213" s="2"/>
      <c r="D213" s="2"/>
      <c r="E213" s="2"/>
      <c r="F213" s="2"/>
      <c r="G213" s="3"/>
      <c r="H213" s="2"/>
      <c r="I213" s="4"/>
      <c r="J213" s="5"/>
      <c r="K213" s="6"/>
    </row>
    <row r="214" spans="2:11" ht="12.75" customHeight="1">
      <c r="B214" s="1"/>
      <c r="C214" s="2"/>
      <c r="D214" s="2"/>
      <c r="E214" s="2"/>
      <c r="F214" s="2"/>
      <c r="G214" s="3"/>
      <c r="H214" s="2"/>
      <c r="I214" s="4"/>
      <c r="J214" s="5"/>
      <c r="K214" s="6"/>
    </row>
    <row r="215" spans="2:11" ht="12.75" customHeight="1">
      <c r="B215" s="1"/>
      <c r="C215" s="2"/>
      <c r="D215" s="2"/>
      <c r="E215" s="2"/>
      <c r="F215" s="2"/>
      <c r="G215" s="3"/>
      <c r="H215" s="2"/>
      <c r="I215" s="4"/>
      <c r="J215" s="5"/>
      <c r="K215" s="6"/>
    </row>
    <row r="216" spans="2:11" ht="12.75" customHeight="1">
      <c r="B216" s="1"/>
      <c r="C216" s="2"/>
      <c r="D216" s="2"/>
      <c r="E216" s="2"/>
      <c r="F216" s="2"/>
      <c r="G216" s="3"/>
      <c r="H216" s="2"/>
      <c r="I216" s="4"/>
      <c r="J216" s="5"/>
      <c r="K216" s="6"/>
    </row>
    <row r="217" spans="2:11" ht="12.75" customHeight="1">
      <c r="B217" s="1"/>
      <c r="C217" s="2"/>
      <c r="D217" s="2"/>
      <c r="E217" s="2"/>
      <c r="F217" s="2"/>
      <c r="G217" s="3"/>
      <c r="H217" s="2"/>
      <c r="I217" s="4"/>
      <c r="J217" s="5"/>
      <c r="K217" s="6"/>
    </row>
    <row r="218" spans="2:11" ht="12.75" customHeight="1">
      <c r="B218" s="1"/>
      <c r="C218" s="2"/>
      <c r="D218" s="2"/>
      <c r="E218" s="2"/>
      <c r="F218" s="2"/>
      <c r="G218" s="3"/>
      <c r="H218" s="2"/>
      <c r="I218" s="4"/>
      <c r="J218" s="5"/>
      <c r="K218" s="6"/>
    </row>
    <row r="219" spans="2:11" ht="12.75" customHeight="1">
      <c r="B219" s="1"/>
      <c r="C219" s="2"/>
      <c r="D219" s="2"/>
      <c r="E219" s="2"/>
      <c r="F219" s="2"/>
      <c r="G219" s="3"/>
      <c r="H219" s="2"/>
      <c r="I219" s="4"/>
      <c r="J219" s="5"/>
      <c r="K219" s="6"/>
    </row>
    <row r="220" spans="2:11" ht="12.75" customHeight="1">
      <c r="B220" s="1"/>
      <c r="C220" s="2"/>
      <c r="D220" s="2"/>
      <c r="E220" s="2"/>
      <c r="F220" s="2"/>
      <c r="G220" s="3"/>
      <c r="H220" s="2"/>
      <c r="I220" s="4"/>
      <c r="J220" s="5"/>
      <c r="K220" s="6"/>
    </row>
    <row r="221" spans="2:11" ht="12.75" customHeight="1">
      <c r="B221" s="1"/>
      <c r="C221" s="2"/>
      <c r="D221" s="2"/>
      <c r="E221" s="2"/>
      <c r="F221" s="2"/>
      <c r="G221" s="3"/>
      <c r="H221" s="2"/>
      <c r="I221" s="4"/>
      <c r="J221" s="5"/>
      <c r="K221" s="6"/>
    </row>
    <row r="222" spans="2:11" ht="12.75" customHeight="1">
      <c r="B222" s="1"/>
      <c r="C222" s="2"/>
      <c r="D222" s="2"/>
      <c r="E222" s="2"/>
      <c r="F222" s="2"/>
      <c r="G222" s="3"/>
      <c r="H222" s="2"/>
      <c r="I222" s="4"/>
      <c r="J222" s="5"/>
      <c r="K222" s="6"/>
    </row>
    <row r="223" spans="2:11" ht="12.75" customHeight="1">
      <c r="B223" s="1"/>
      <c r="C223" s="2"/>
      <c r="D223" s="2"/>
      <c r="E223" s="2"/>
      <c r="F223" s="2"/>
      <c r="G223" s="3"/>
      <c r="H223" s="2"/>
      <c r="I223" s="4"/>
      <c r="J223" s="5"/>
      <c r="K223" s="6"/>
    </row>
    <row r="224" spans="2:11" ht="12.75" customHeight="1">
      <c r="B224" s="1"/>
      <c r="C224" s="2"/>
      <c r="D224" s="2"/>
      <c r="E224" s="2"/>
      <c r="F224" s="2"/>
      <c r="G224" s="3"/>
      <c r="H224" s="2"/>
      <c r="I224" s="4"/>
      <c r="J224" s="5"/>
      <c r="K224" s="6"/>
    </row>
    <row r="225" spans="2:11" ht="12.75" customHeight="1">
      <c r="B225" s="1"/>
      <c r="C225" s="2"/>
      <c r="D225" s="2"/>
      <c r="E225" s="2"/>
      <c r="F225" s="2"/>
      <c r="G225" s="3"/>
      <c r="H225" s="2"/>
      <c r="I225" s="4"/>
      <c r="J225" s="5"/>
      <c r="K225" s="6"/>
    </row>
    <row r="226" spans="2:11" ht="12.75" customHeight="1">
      <c r="B226" s="1"/>
      <c r="C226" s="2"/>
      <c r="D226" s="2"/>
      <c r="E226" s="2"/>
      <c r="F226" s="2"/>
      <c r="G226" s="3"/>
      <c r="H226" s="2"/>
      <c r="I226" s="4"/>
      <c r="J226" s="5"/>
      <c r="K226" s="6"/>
    </row>
    <row r="227" spans="2:11" ht="12.75" customHeight="1">
      <c r="B227" s="1"/>
      <c r="C227" s="2"/>
      <c r="D227" s="2"/>
      <c r="E227" s="2"/>
      <c r="F227" s="2"/>
      <c r="G227" s="3"/>
      <c r="H227" s="2"/>
      <c r="I227" s="4"/>
      <c r="J227" s="5"/>
      <c r="K227" s="6"/>
    </row>
    <row r="228" spans="2:11" ht="12.75" customHeight="1">
      <c r="B228" s="1"/>
      <c r="C228" s="2"/>
      <c r="D228" s="2"/>
      <c r="E228" s="2"/>
      <c r="F228" s="2"/>
      <c r="G228" s="3"/>
      <c r="H228" s="2"/>
      <c r="I228" s="4"/>
      <c r="J228" s="5"/>
      <c r="K228" s="6"/>
    </row>
    <row r="229" spans="2:11" ht="12.75" customHeight="1">
      <c r="B229" s="1"/>
      <c r="C229" s="2"/>
      <c r="D229" s="2"/>
      <c r="E229" s="2"/>
      <c r="F229" s="2"/>
      <c r="G229" s="3"/>
      <c r="H229" s="2"/>
      <c r="I229" s="4"/>
      <c r="J229" s="5"/>
      <c r="K229" s="6"/>
    </row>
    <row r="230" spans="2:11" ht="12.75" customHeight="1">
      <c r="B230" s="1"/>
      <c r="C230" s="2"/>
      <c r="D230" s="2"/>
      <c r="E230" s="2"/>
      <c r="F230" s="2"/>
      <c r="G230" s="3"/>
      <c r="H230" s="2"/>
      <c r="I230" s="4"/>
      <c r="J230" s="5"/>
      <c r="K230" s="6"/>
    </row>
    <row r="231" spans="2:11" ht="12.75" customHeight="1">
      <c r="B231" s="1"/>
      <c r="C231" s="2"/>
      <c r="D231" s="2"/>
      <c r="E231" s="2"/>
      <c r="F231" s="2"/>
      <c r="G231" s="3"/>
      <c r="H231" s="2"/>
      <c r="I231" s="4"/>
      <c r="J231" s="5"/>
      <c r="K231" s="6"/>
    </row>
    <row r="232" spans="2:11" ht="12.75" customHeight="1">
      <c r="B232" s="1"/>
      <c r="C232" s="2"/>
      <c r="D232" s="2"/>
      <c r="E232" s="2"/>
      <c r="F232" s="2"/>
      <c r="G232" s="3"/>
      <c r="H232" s="2"/>
      <c r="I232" s="4"/>
      <c r="J232" s="5"/>
      <c r="K232" s="6"/>
    </row>
    <row r="233" spans="2:11" ht="12.75" customHeight="1">
      <c r="B233" s="1"/>
      <c r="C233" s="2"/>
      <c r="D233" s="2"/>
      <c r="E233" s="2"/>
      <c r="F233" s="2"/>
      <c r="G233" s="3"/>
      <c r="H233" s="2"/>
      <c r="I233" s="4"/>
      <c r="J233" s="5"/>
      <c r="K233" s="6"/>
    </row>
    <row r="234" spans="2:11" ht="12.75" customHeight="1">
      <c r="B234" s="1"/>
      <c r="C234" s="2"/>
      <c r="D234" s="2"/>
      <c r="E234" s="2"/>
      <c r="F234" s="2"/>
      <c r="G234" s="3"/>
      <c r="H234" s="2"/>
      <c r="I234" s="4"/>
      <c r="J234" s="5"/>
      <c r="K234" s="6"/>
    </row>
    <row r="235" spans="2:11" ht="12.75" customHeight="1">
      <c r="B235" s="1"/>
      <c r="C235" s="2"/>
      <c r="D235" s="2"/>
      <c r="E235" s="2"/>
      <c r="F235" s="2"/>
      <c r="G235" s="3"/>
      <c r="H235" s="2"/>
      <c r="I235" s="4"/>
      <c r="J235" s="5"/>
      <c r="K235" s="6"/>
    </row>
    <row r="236" spans="2:11" ht="12.75" customHeight="1">
      <c r="B236" s="1"/>
      <c r="C236" s="2"/>
      <c r="D236" s="2"/>
      <c r="E236" s="2"/>
      <c r="F236" s="2"/>
      <c r="G236" s="3"/>
      <c r="H236" s="2"/>
      <c r="I236" s="4"/>
      <c r="J236" s="5"/>
      <c r="K236" s="6"/>
    </row>
    <row r="237" spans="2:11" ht="12.75" customHeight="1">
      <c r="B237" s="1"/>
      <c r="C237" s="2"/>
      <c r="D237" s="2"/>
      <c r="E237" s="2"/>
      <c r="F237" s="2"/>
      <c r="G237" s="3"/>
      <c r="H237" s="2"/>
      <c r="I237" s="4"/>
      <c r="J237" s="5"/>
      <c r="K237" s="6"/>
    </row>
    <row r="238" spans="2:11" ht="12.75" customHeight="1">
      <c r="B238" s="1"/>
      <c r="C238" s="2"/>
      <c r="D238" s="2"/>
      <c r="E238" s="2"/>
      <c r="F238" s="2"/>
      <c r="G238" s="3"/>
      <c r="H238" s="2"/>
      <c r="I238" s="4"/>
      <c r="J238" s="5"/>
      <c r="K238" s="6"/>
    </row>
    <row r="239" spans="2:11" ht="12.75" customHeight="1">
      <c r="B239" s="1"/>
      <c r="C239" s="2"/>
      <c r="D239" s="2"/>
      <c r="E239" s="2"/>
      <c r="F239" s="2"/>
      <c r="G239" s="3"/>
      <c r="H239" s="2"/>
      <c r="I239" s="4"/>
      <c r="J239" s="5"/>
      <c r="K239" s="6"/>
    </row>
    <row r="240" spans="2:11" ht="12.75" customHeight="1">
      <c r="B240" s="1"/>
      <c r="C240" s="2"/>
      <c r="D240" s="2"/>
      <c r="E240" s="2"/>
      <c r="F240" s="2"/>
      <c r="G240" s="3"/>
      <c r="H240" s="2"/>
      <c r="I240" s="4"/>
      <c r="J240" s="5"/>
      <c r="K240" s="6"/>
    </row>
    <row r="241" spans="2:11" ht="12.75" customHeight="1">
      <c r="B241" s="1"/>
      <c r="C241" s="2"/>
      <c r="D241" s="2"/>
      <c r="E241" s="2"/>
      <c r="F241" s="2"/>
      <c r="G241" s="3"/>
      <c r="H241" s="2"/>
      <c r="I241" s="4"/>
      <c r="J241" s="5"/>
      <c r="K241" s="6"/>
    </row>
    <row r="242" spans="2:11" ht="12.75" customHeight="1">
      <c r="B242" s="1"/>
      <c r="C242" s="2"/>
      <c r="D242" s="2"/>
      <c r="E242" s="2"/>
      <c r="F242" s="2"/>
      <c r="G242" s="3"/>
      <c r="H242" s="2"/>
      <c r="I242" s="4"/>
      <c r="J242" s="5"/>
      <c r="K242" s="6"/>
    </row>
    <row r="243" spans="2:11" ht="12.75" customHeight="1">
      <c r="B243" s="1"/>
      <c r="C243" s="2"/>
      <c r="D243" s="2"/>
      <c r="E243" s="2"/>
      <c r="F243" s="2"/>
      <c r="G243" s="3"/>
      <c r="H243" s="2"/>
      <c r="I243" s="4"/>
      <c r="J243" s="5"/>
      <c r="K243" s="6"/>
    </row>
    <row r="244" spans="2:11" ht="12.75" customHeight="1">
      <c r="B244" s="1"/>
      <c r="C244" s="2"/>
      <c r="D244" s="2"/>
      <c r="E244" s="2"/>
      <c r="F244" s="2"/>
      <c r="G244" s="3"/>
      <c r="H244" s="2"/>
      <c r="I244" s="4"/>
      <c r="J244" s="5"/>
      <c r="K244" s="6"/>
    </row>
    <row r="245" spans="2:11" ht="12.75" customHeight="1">
      <c r="B245" s="1"/>
      <c r="C245" s="2"/>
      <c r="D245" s="2"/>
      <c r="E245" s="2"/>
      <c r="F245" s="2"/>
      <c r="G245" s="3"/>
      <c r="H245" s="2"/>
      <c r="I245" s="4"/>
      <c r="J245" s="5"/>
      <c r="K245" s="6"/>
    </row>
    <row r="246" spans="2:11" ht="12.75" customHeight="1">
      <c r="B246" s="1"/>
      <c r="C246" s="2"/>
      <c r="D246" s="2"/>
      <c r="E246" s="2"/>
      <c r="F246" s="2"/>
      <c r="G246" s="3"/>
      <c r="H246" s="2"/>
      <c r="I246" s="4"/>
      <c r="J246" s="5"/>
      <c r="K246" s="6"/>
    </row>
    <row r="247" spans="2:11" ht="12.75" customHeight="1">
      <c r="B247" s="1"/>
      <c r="C247" s="2"/>
      <c r="D247" s="2"/>
      <c r="E247" s="2"/>
      <c r="F247" s="2"/>
      <c r="G247" s="3"/>
      <c r="H247" s="2"/>
      <c r="I247" s="4"/>
      <c r="J247" s="5"/>
      <c r="K247" s="6"/>
    </row>
    <row r="248" spans="2:11" ht="12.75" customHeight="1">
      <c r="B248" s="1"/>
      <c r="C248" s="2"/>
      <c r="D248" s="2"/>
      <c r="E248" s="2"/>
      <c r="F248" s="2"/>
      <c r="G248" s="3"/>
      <c r="H248" s="2"/>
      <c r="I248" s="4"/>
      <c r="J248" s="5"/>
      <c r="K248" s="6"/>
    </row>
    <row r="249" spans="2:11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2:11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2:11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2:11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2:11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2:11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2:11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2:11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scale="9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7" workbookViewId="0">
      <selection activeCell="D45" sqref="D45"/>
    </sheetView>
  </sheetViews>
  <sheetFormatPr defaultColWidth="12.5703125" defaultRowHeight="15" customHeight="1"/>
  <cols>
    <col min="1" max="1" width="5" customWidth="1"/>
    <col min="2" max="2" width="11.7109375" customWidth="1"/>
    <col min="3" max="7" width="9.140625" customWidth="1"/>
    <col min="8" max="8" width="3.140625" customWidth="1"/>
    <col min="9" max="9" width="9.5703125" customWidth="1"/>
    <col min="10" max="10" width="9.28515625" customWidth="1"/>
    <col min="11" max="11" width="8.7109375" customWidth="1"/>
    <col min="12" max="26" width="8" customWidth="1"/>
  </cols>
  <sheetData>
    <row r="1" spans="1:13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13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13" ht="12.75" customHeight="1">
      <c r="B3" s="7">
        <f>JAN!B3</f>
        <v>2025</v>
      </c>
      <c r="C3" s="8" t="s">
        <v>0</v>
      </c>
      <c r="D3" s="2"/>
      <c r="E3" s="2"/>
      <c r="F3" s="2"/>
      <c r="G3" s="3"/>
      <c r="H3" s="2"/>
      <c r="I3" s="4"/>
      <c r="J3" s="5"/>
      <c r="K3" s="6"/>
    </row>
    <row r="4" spans="1:13" ht="12.75" customHeight="1">
      <c r="B4" s="1"/>
      <c r="C4" s="2"/>
      <c r="D4" s="2"/>
      <c r="E4" s="2"/>
      <c r="F4" s="2"/>
      <c r="G4" s="3"/>
      <c r="H4" s="2"/>
      <c r="I4" s="4"/>
      <c r="J4" s="5"/>
      <c r="K4" s="6"/>
    </row>
    <row r="5" spans="1:13" ht="25.5" customHeight="1">
      <c r="A5" s="9" t="s">
        <v>1</v>
      </c>
      <c r="B5" s="10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1"/>
      <c r="I5" s="13" t="s">
        <v>8</v>
      </c>
      <c r="J5" s="14" t="s">
        <v>9</v>
      </c>
      <c r="K5" s="15" t="s">
        <v>10</v>
      </c>
    </row>
    <row r="6" spans="1:13" ht="12.75" customHeight="1">
      <c r="A6" s="16">
        <f>+'Year 2025'!A218</f>
        <v>213</v>
      </c>
      <c r="B6" s="17">
        <f>+'Year 2025'!B218</f>
        <v>45870</v>
      </c>
      <c r="C6" s="16">
        <f>+'Year 2025'!C218</f>
        <v>74</v>
      </c>
      <c r="D6" s="16">
        <f>+'Year 2025'!D218</f>
        <v>51</v>
      </c>
      <c r="E6" s="18">
        <f>+'Year 2025'!E218</f>
        <v>0</v>
      </c>
      <c r="F6" s="19">
        <f>+'Year 2025'!F218</f>
        <v>0</v>
      </c>
      <c r="G6" s="19">
        <f>+'Year 2025'!G218</f>
        <v>12.5</v>
      </c>
      <c r="H6" s="20"/>
      <c r="I6" s="4"/>
      <c r="J6" s="5"/>
      <c r="K6" s="6"/>
    </row>
    <row r="7" spans="1:13" ht="12.75" customHeight="1">
      <c r="A7" s="16">
        <f>+'Year 2025'!A219</f>
        <v>214</v>
      </c>
      <c r="B7" s="17">
        <f>+'Year 2025'!B219</f>
        <v>45871</v>
      </c>
      <c r="C7" s="16">
        <f>+'Year 2025'!C219</f>
        <v>76</v>
      </c>
      <c r="D7" s="16">
        <f>+'Year 2025'!D219</f>
        <v>53</v>
      </c>
      <c r="E7" s="18">
        <f>+'Year 2025'!E219</f>
        <v>0</v>
      </c>
      <c r="F7" s="19">
        <f>+'Year 2025'!F219</f>
        <v>0</v>
      </c>
      <c r="G7" s="19">
        <f>+'Year 2025'!G219</f>
        <v>14.5</v>
      </c>
      <c r="H7" s="20"/>
      <c r="I7" s="4"/>
      <c r="J7" s="5"/>
      <c r="K7" s="6"/>
      <c r="L7" s="21"/>
      <c r="M7" s="21"/>
    </row>
    <row r="8" spans="1:13" ht="12.75" customHeight="1">
      <c r="A8" s="16">
        <f>+'Year 2025'!A220</f>
        <v>215</v>
      </c>
      <c r="B8" s="17">
        <f>+'Year 2025'!B220</f>
        <v>45872</v>
      </c>
      <c r="C8" s="16">
        <f>+'Year 2025'!C220</f>
        <v>76</v>
      </c>
      <c r="D8" s="16">
        <f>+'Year 2025'!D220</f>
        <v>54</v>
      </c>
      <c r="E8" s="18">
        <f>+'Year 2025'!E220</f>
        <v>0</v>
      </c>
      <c r="F8" s="19">
        <f>+'Year 2025'!F220</f>
        <v>0</v>
      </c>
      <c r="G8" s="19">
        <f>+'Year 2025'!G220</f>
        <v>15</v>
      </c>
      <c r="H8" s="20"/>
      <c r="I8" s="4"/>
      <c r="J8" s="5"/>
      <c r="K8" s="6"/>
      <c r="L8" s="21"/>
      <c r="M8" s="21"/>
    </row>
    <row r="9" spans="1:13" ht="12.75" customHeight="1">
      <c r="A9" s="16">
        <f>+'Year 2025'!A221</f>
        <v>216</v>
      </c>
      <c r="B9" s="17">
        <f>+'Year 2025'!B221</f>
        <v>45873</v>
      </c>
      <c r="C9" s="16">
        <f>+'Year 2025'!C221</f>
        <v>76</v>
      </c>
      <c r="D9" s="16">
        <f>+'Year 2025'!D221</f>
        <v>57</v>
      </c>
      <c r="E9" s="18">
        <f>+'Year 2025'!E221</f>
        <v>0</v>
      </c>
      <c r="F9" s="19">
        <f>+'Year 2025'!F221</f>
        <v>0</v>
      </c>
      <c r="G9" s="19">
        <f>+'Year 2025'!G221</f>
        <v>16.5</v>
      </c>
      <c r="H9" s="20"/>
      <c r="I9" s="4"/>
      <c r="J9" s="5"/>
      <c r="K9" s="6"/>
      <c r="L9" s="21"/>
      <c r="M9" s="21"/>
    </row>
    <row r="10" spans="1:13" ht="12.75" customHeight="1">
      <c r="A10" s="16">
        <f>+'Year 2025'!A222</f>
        <v>217</v>
      </c>
      <c r="B10" s="17">
        <f>+'Year 2025'!B222</f>
        <v>45874</v>
      </c>
      <c r="C10" s="16">
        <f>+'Year 2025'!C222</f>
        <v>77</v>
      </c>
      <c r="D10" s="16">
        <f>+'Year 2025'!D222</f>
        <v>55</v>
      </c>
      <c r="E10" s="18">
        <f>+'Year 2025'!E222</f>
        <v>0</v>
      </c>
      <c r="F10" s="19">
        <f>+'Year 2025'!F222</f>
        <v>0</v>
      </c>
      <c r="G10" s="19">
        <f>+'Year 2025'!G222</f>
        <v>16</v>
      </c>
      <c r="H10" s="20"/>
      <c r="I10" s="4"/>
      <c r="J10" s="5"/>
      <c r="K10" s="6"/>
      <c r="L10" s="21"/>
      <c r="M10" s="21"/>
    </row>
    <row r="11" spans="1:13" ht="12.75" customHeight="1">
      <c r="A11" s="16">
        <f>+'Year 2025'!A223</f>
        <v>218</v>
      </c>
      <c r="B11" s="17">
        <f>+'Year 2025'!B223</f>
        <v>45875</v>
      </c>
      <c r="C11" s="16">
        <f>+'Year 2025'!C223</f>
        <v>80</v>
      </c>
      <c r="D11" s="16">
        <f>+'Year 2025'!D223</f>
        <v>57</v>
      </c>
      <c r="E11" s="18">
        <f>+'Year 2025'!E223</f>
        <v>0</v>
      </c>
      <c r="F11" s="19">
        <f>+'Year 2025'!F223</f>
        <v>0</v>
      </c>
      <c r="G11" s="19">
        <f>+'Year 2025'!G223</f>
        <v>18.5</v>
      </c>
      <c r="H11" s="20"/>
      <c r="I11" s="4"/>
      <c r="J11" s="5"/>
      <c r="K11" s="6"/>
      <c r="L11" s="21"/>
      <c r="M11" s="21"/>
    </row>
    <row r="12" spans="1:13" ht="12.75" customHeight="1">
      <c r="A12" s="16">
        <f>+'Year 2025'!A224</f>
        <v>219</v>
      </c>
      <c r="B12" s="17">
        <f>+'Year 2025'!B224</f>
        <v>45876</v>
      </c>
      <c r="C12" s="16">
        <f>+'Year 2025'!C224</f>
        <v>80</v>
      </c>
      <c r="D12" s="16">
        <f>+'Year 2025'!D224</f>
        <v>61</v>
      </c>
      <c r="E12" s="18">
        <f>+'Year 2025'!E224</f>
        <v>0</v>
      </c>
      <c r="F12" s="19">
        <f>+'Year 2025'!F224</f>
        <v>0</v>
      </c>
      <c r="G12" s="19">
        <f>+'Year 2025'!G224</f>
        <v>20.5</v>
      </c>
      <c r="H12" s="20"/>
      <c r="I12" s="4"/>
      <c r="J12" s="5"/>
      <c r="K12" s="6"/>
      <c r="L12" s="21"/>
      <c r="M12" s="21"/>
    </row>
    <row r="13" spans="1:13" ht="12.75" customHeight="1">
      <c r="A13" s="16">
        <f>+'Year 2025'!A225</f>
        <v>220</v>
      </c>
      <c r="B13" s="17">
        <f>+'Year 2025'!B225</f>
        <v>45877</v>
      </c>
      <c r="C13" s="16">
        <f>+'Year 2025'!C225</f>
        <v>84</v>
      </c>
      <c r="D13" s="16">
        <f>+'Year 2025'!D225</f>
        <v>66</v>
      </c>
      <c r="E13" s="18">
        <f>+'Year 2025'!E225</f>
        <v>0</v>
      </c>
      <c r="F13" s="19">
        <f>+'Year 2025'!F225</f>
        <v>0</v>
      </c>
      <c r="G13" s="19">
        <f>+'Year 2025'!G225</f>
        <v>25</v>
      </c>
      <c r="H13" s="20"/>
      <c r="I13" s="4"/>
      <c r="J13" s="5"/>
      <c r="K13" s="6"/>
      <c r="L13" s="21"/>
      <c r="M13" s="21"/>
    </row>
    <row r="14" spans="1:13" ht="12.75" customHeight="1">
      <c r="A14" s="16">
        <f>+'Year 2025'!A226</f>
        <v>221</v>
      </c>
      <c r="B14" s="17">
        <f>+'Year 2025'!B226</f>
        <v>45878</v>
      </c>
      <c r="C14" s="16">
        <f>+'Year 2025'!C226</f>
        <v>86</v>
      </c>
      <c r="D14" s="16">
        <f>+'Year 2025'!D226</f>
        <v>70</v>
      </c>
      <c r="E14" s="18">
        <f>+'Year 2025'!E226</f>
        <v>0</v>
      </c>
      <c r="F14" s="19">
        <f>+'Year 2025'!F226</f>
        <v>0</v>
      </c>
      <c r="G14" s="19">
        <f>+'Year 2025'!G226</f>
        <v>28</v>
      </c>
      <c r="H14" s="20"/>
      <c r="I14" s="4"/>
      <c r="J14" s="5"/>
      <c r="K14" s="6"/>
      <c r="L14" s="21"/>
      <c r="M14" s="21"/>
    </row>
    <row r="15" spans="1:13" ht="12.75" customHeight="1">
      <c r="A15" s="16">
        <f>+'Year 2025'!A227</f>
        <v>222</v>
      </c>
      <c r="B15" s="17">
        <f>+'Year 2025'!B227</f>
        <v>45879</v>
      </c>
      <c r="C15" s="16">
        <f>+'Year 2025'!C227</f>
        <v>71</v>
      </c>
      <c r="D15" s="16">
        <f>+'Year 2025'!D227</f>
        <v>63</v>
      </c>
      <c r="E15" s="18">
        <f>+'Year 2025'!E227</f>
        <v>1.19</v>
      </c>
      <c r="F15" s="19">
        <f>+'Year 2025'!F227</f>
        <v>0</v>
      </c>
      <c r="G15" s="19">
        <f>+'Year 2025'!G227</f>
        <v>17</v>
      </c>
      <c r="H15" s="20"/>
      <c r="I15" s="4"/>
      <c r="J15" s="5"/>
      <c r="K15" s="6"/>
      <c r="L15" s="21"/>
      <c r="M15" s="21"/>
    </row>
    <row r="16" spans="1:13" ht="12.75" customHeight="1">
      <c r="A16" s="16">
        <f>+'Year 2025'!A228</f>
        <v>223</v>
      </c>
      <c r="B16" s="17">
        <f>+'Year 2025'!B228</f>
        <v>45880</v>
      </c>
      <c r="C16" s="16">
        <f>+'Year 2025'!C228</f>
        <v>76</v>
      </c>
      <c r="D16" s="16">
        <f>+'Year 2025'!D228</f>
        <v>65</v>
      </c>
      <c r="E16" s="18">
        <f>+'Year 2025'!E228</f>
        <v>0</v>
      </c>
      <c r="F16" s="19">
        <f>+'Year 2025'!F228</f>
        <v>0</v>
      </c>
      <c r="G16" s="19">
        <f>+'Year 2025'!G228</f>
        <v>20.5</v>
      </c>
      <c r="H16" s="20"/>
      <c r="I16" s="4"/>
      <c r="J16" s="5"/>
      <c r="K16" s="6"/>
      <c r="L16" s="21"/>
      <c r="M16" s="21"/>
    </row>
    <row r="17" spans="1:13" ht="12.75" customHeight="1">
      <c r="A17" s="16">
        <f>+'Year 2025'!A229</f>
        <v>224</v>
      </c>
      <c r="B17" s="17">
        <f>+'Year 2025'!B229</f>
        <v>45881</v>
      </c>
      <c r="C17" s="16">
        <f>+'Year 2025'!C229</f>
        <v>78</v>
      </c>
      <c r="D17" s="16">
        <f>+'Year 2025'!D229</f>
        <v>66</v>
      </c>
      <c r="E17" s="18">
        <f>+'Year 2025'!E229</f>
        <v>0</v>
      </c>
      <c r="F17" s="19">
        <f>+'Year 2025'!F229</f>
        <v>0</v>
      </c>
      <c r="G17" s="19">
        <f>+'Year 2025'!G229</f>
        <v>22</v>
      </c>
      <c r="H17" s="20"/>
      <c r="I17" s="4"/>
      <c r="J17" s="5"/>
      <c r="K17" s="6"/>
      <c r="L17" s="21"/>
      <c r="M17" s="21"/>
    </row>
    <row r="18" spans="1:13" ht="12.75" customHeight="1">
      <c r="A18" s="16">
        <f>+'Year 2025'!A230</f>
        <v>225</v>
      </c>
      <c r="B18" s="17">
        <f>+'Year 2025'!B230</f>
        <v>45882</v>
      </c>
      <c r="C18" s="16">
        <f>+'Year 2025'!C230</f>
        <v>80</v>
      </c>
      <c r="D18" s="16">
        <f>+'Year 2025'!D230</f>
        <v>57</v>
      </c>
      <c r="E18" s="18">
        <f>+'Year 2025'!E230</f>
        <v>0</v>
      </c>
      <c r="F18" s="19">
        <f>+'Year 2025'!F230</f>
        <v>0</v>
      </c>
      <c r="G18" s="19">
        <f>+'Year 2025'!G230</f>
        <v>18.5</v>
      </c>
      <c r="H18" s="20"/>
      <c r="I18" s="4"/>
      <c r="J18" s="5"/>
      <c r="K18" s="6"/>
      <c r="L18" s="21"/>
      <c r="M18" s="21"/>
    </row>
    <row r="19" spans="1:13" ht="12.75" customHeight="1">
      <c r="A19" s="16">
        <f>+'Year 2025'!A231</f>
        <v>226</v>
      </c>
      <c r="B19" s="17">
        <f>+'Year 2025'!B231</f>
        <v>45883</v>
      </c>
      <c r="C19" s="16">
        <f>+'Year 2025'!C231</f>
        <v>79</v>
      </c>
      <c r="D19" s="16">
        <f>+'Year 2025'!D231</f>
        <v>56</v>
      </c>
      <c r="E19" s="18">
        <f>+'Year 2025'!E231</f>
        <v>0</v>
      </c>
      <c r="F19" s="19">
        <f>+'Year 2025'!F231</f>
        <v>0</v>
      </c>
      <c r="G19" s="19">
        <f>+'Year 2025'!G231</f>
        <v>17.5</v>
      </c>
      <c r="H19" s="20"/>
      <c r="I19" s="4"/>
      <c r="J19" s="5"/>
      <c r="K19" s="6"/>
      <c r="L19" s="21"/>
      <c r="M19" s="21"/>
    </row>
    <row r="20" spans="1:13" ht="12.75" customHeight="1">
      <c r="A20" s="16">
        <f>+'Year 2025'!A232</f>
        <v>227</v>
      </c>
      <c r="B20" s="17">
        <f>+'Year 2025'!B232</f>
        <v>45884</v>
      </c>
      <c r="C20" s="16">
        <f>+'Year 2025'!C232</f>
        <v>80</v>
      </c>
      <c r="D20" s="16">
        <f>+'Year 2025'!D232</f>
        <v>58</v>
      </c>
      <c r="E20" s="18">
        <f>+'Year 2025'!E232</f>
        <v>0.03</v>
      </c>
      <c r="F20" s="19">
        <f>+'Year 2025'!F232</f>
        <v>0</v>
      </c>
      <c r="G20" s="19">
        <f>+'Year 2025'!G232</f>
        <v>19</v>
      </c>
      <c r="H20" s="20"/>
      <c r="I20" s="4"/>
      <c r="J20" s="5"/>
      <c r="K20" s="6"/>
      <c r="L20" s="21"/>
      <c r="M20" s="21"/>
    </row>
    <row r="21" spans="1:13" ht="12.75" customHeight="1">
      <c r="A21" s="16">
        <f>+'Year 2025'!A233</f>
        <v>228</v>
      </c>
      <c r="B21" s="17">
        <f>+'Year 2025'!B233</f>
        <v>45885</v>
      </c>
      <c r="C21" s="16">
        <f>+'Year 2025'!C233</f>
        <v>86</v>
      </c>
      <c r="D21" s="16">
        <f>+'Year 2025'!D233</f>
        <v>65</v>
      </c>
      <c r="E21" s="18">
        <f>+'Year 2025'!E233</f>
        <v>1.29</v>
      </c>
      <c r="F21" s="19">
        <f>+'Year 2025'!F233</f>
        <v>0</v>
      </c>
      <c r="G21" s="19">
        <f>+'Year 2025'!G233</f>
        <v>25.5</v>
      </c>
      <c r="H21" s="20"/>
      <c r="I21" s="4"/>
      <c r="J21" s="5"/>
      <c r="K21" s="6"/>
      <c r="L21" s="21"/>
      <c r="M21" s="21"/>
    </row>
    <row r="22" spans="1:13" ht="12.75" customHeight="1">
      <c r="A22" s="16">
        <f>+'Year 2025'!A234</f>
        <v>229</v>
      </c>
      <c r="B22" s="17">
        <f>+'Year 2025'!B234</f>
        <v>45886</v>
      </c>
      <c r="C22" s="16">
        <f>+'Year 2025'!C234</f>
        <v>74</v>
      </c>
      <c r="D22" s="16">
        <f>+'Year 2025'!D234</f>
        <v>62</v>
      </c>
      <c r="E22" s="18">
        <f>+'Year 2025'!E234</f>
        <v>7.0000000000000007E-2</v>
      </c>
      <c r="F22" s="19">
        <f>+'Year 2025'!F234</f>
        <v>0</v>
      </c>
      <c r="G22" s="19">
        <f>+'Year 2025'!G234</f>
        <v>18</v>
      </c>
      <c r="H22" s="20"/>
      <c r="I22" s="4"/>
      <c r="J22" s="5"/>
      <c r="K22" s="6"/>
      <c r="L22" s="21"/>
      <c r="M22" s="21"/>
    </row>
    <row r="23" spans="1:13" ht="12.75" customHeight="1">
      <c r="A23" s="16">
        <f>+'Year 2025'!A235</f>
        <v>230</v>
      </c>
      <c r="B23" s="17">
        <f>+'Year 2025'!B235</f>
        <v>45887</v>
      </c>
      <c r="C23" s="16">
        <f>+'Year 2025'!C235</f>
        <v>73</v>
      </c>
      <c r="D23" s="16">
        <f>+'Year 2025'!D235</f>
        <v>60</v>
      </c>
      <c r="E23" s="18">
        <f>+'Year 2025'!E235</f>
        <v>7.0000000000000007E-2</v>
      </c>
      <c r="F23" s="19">
        <f>+'Year 2025'!F235</f>
        <v>0</v>
      </c>
      <c r="G23" s="19">
        <f>+'Year 2025'!G235</f>
        <v>16.5</v>
      </c>
      <c r="H23" s="20"/>
      <c r="I23" s="4"/>
      <c r="J23" s="5"/>
      <c r="K23" s="6"/>
      <c r="L23" s="21"/>
      <c r="M23" s="21"/>
    </row>
    <row r="24" spans="1:13" ht="12.75" customHeight="1">
      <c r="A24" s="16">
        <f>+'Year 2025'!A236</f>
        <v>231</v>
      </c>
      <c r="B24" s="17">
        <f>+'Year 2025'!B236</f>
        <v>45888</v>
      </c>
      <c r="C24" s="16">
        <f>+'Year 2025'!C236</f>
        <v>67</v>
      </c>
      <c r="D24" s="16">
        <f>+'Year 2025'!D236</f>
        <v>60</v>
      </c>
      <c r="E24" s="18">
        <f>+'Year 2025'!E236</f>
        <v>0.1</v>
      </c>
      <c r="F24" s="19">
        <f>+'Year 2025'!F236</f>
        <v>0</v>
      </c>
      <c r="G24" s="19">
        <f>+'Year 2025'!G236</f>
        <v>13.5</v>
      </c>
      <c r="H24" s="20"/>
      <c r="I24" s="4"/>
      <c r="J24" s="5"/>
      <c r="K24" s="6"/>
      <c r="L24" s="21"/>
      <c r="M24" s="21"/>
    </row>
    <row r="25" spans="1:13" ht="12.75" customHeight="1">
      <c r="A25" s="16">
        <f>+'Year 2025'!A237</f>
        <v>232</v>
      </c>
      <c r="B25" s="17">
        <f>+'Year 2025'!B237</f>
        <v>45889</v>
      </c>
      <c r="C25" s="16">
        <f>+'Year 2025'!C237</f>
        <v>83</v>
      </c>
      <c r="D25" s="16">
        <f>+'Year 2025'!D237</f>
        <v>62</v>
      </c>
      <c r="E25" s="18">
        <f>+'Year 2025'!E237</f>
        <v>0.02</v>
      </c>
      <c r="F25" s="19">
        <f>+'Year 2025'!F237</f>
        <v>0</v>
      </c>
      <c r="G25" s="19">
        <f>+'Year 2025'!G237</f>
        <v>22.5</v>
      </c>
      <c r="H25" s="20"/>
      <c r="I25" s="4"/>
      <c r="J25" s="5"/>
      <c r="K25" s="6"/>
      <c r="L25" s="21"/>
      <c r="M25" s="21"/>
    </row>
    <row r="26" spans="1:13" ht="12.75" customHeight="1">
      <c r="A26" s="16">
        <f>+'Year 2025'!A238</f>
        <v>233</v>
      </c>
      <c r="B26" s="17">
        <f>+'Year 2025'!B238</f>
        <v>45890</v>
      </c>
      <c r="C26" s="16">
        <f>+'Year 2025'!C238</f>
        <v>77</v>
      </c>
      <c r="D26" s="16">
        <f>+'Year 2025'!D238</f>
        <v>54</v>
      </c>
      <c r="E26" s="18">
        <f>+'Year 2025'!E238</f>
        <v>0</v>
      </c>
      <c r="F26" s="19">
        <f>+'Year 2025'!F238</f>
        <v>0</v>
      </c>
      <c r="G26" s="19">
        <f>+'Year 2025'!G238</f>
        <v>15.5</v>
      </c>
      <c r="H26" s="20"/>
      <c r="I26" s="4"/>
      <c r="J26" s="5"/>
      <c r="K26" s="6"/>
      <c r="L26" s="21"/>
      <c r="M26" s="21"/>
    </row>
    <row r="27" spans="1:13" ht="12.75" customHeight="1">
      <c r="A27" s="16">
        <f>+'Year 2025'!A239</f>
        <v>234</v>
      </c>
      <c r="B27" s="17">
        <f>+'Year 2025'!B239</f>
        <v>45891</v>
      </c>
      <c r="C27" s="16">
        <f>+'Year 2025'!C239</f>
        <v>73</v>
      </c>
      <c r="D27" s="16">
        <f>+'Year 2025'!D239</f>
        <v>58</v>
      </c>
      <c r="E27" s="18">
        <f>+'Year 2025'!E239</f>
        <v>0</v>
      </c>
      <c r="F27" s="19">
        <f>+'Year 2025'!F239</f>
        <v>0</v>
      </c>
      <c r="G27" s="19">
        <f>+'Year 2025'!G239</f>
        <v>15.5</v>
      </c>
      <c r="H27" s="20"/>
      <c r="I27" s="4"/>
      <c r="J27" s="5"/>
      <c r="K27" s="6"/>
      <c r="L27" s="21"/>
      <c r="M27" s="21"/>
    </row>
    <row r="28" spans="1:13" ht="12.75" customHeight="1">
      <c r="A28" s="16">
        <f>+'Year 2025'!A240</f>
        <v>235</v>
      </c>
      <c r="B28" s="17">
        <f>+'Year 2025'!B240</f>
        <v>45892</v>
      </c>
      <c r="C28" s="16">
        <f>+'Year 2025'!C240</f>
        <v>75</v>
      </c>
      <c r="D28" s="16">
        <f>+'Year 2025'!D240</f>
        <v>59</v>
      </c>
      <c r="E28" s="18">
        <f>+'Year 2025'!E240</f>
        <v>0</v>
      </c>
      <c r="F28" s="19">
        <f>+'Year 2025'!F240</f>
        <v>0</v>
      </c>
      <c r="G28" s="19">
        <f>+'Year 2025'!G240</f>
        <v>17</v>
      </c>
      <c r="H28" s="20"/>
      <c r="I28" s="4"/>
      <c r="J28" s="5"/>
      <c r="K28" s="6"/>
      <c r="L28" s="21"/>
      <c r="M28" s="21"/>
    </row>
    <row r="29" spans="1:13" ht="12.75" customHeight="1">
      <c r="A29" s="16">
        <f>+'Year 2025'!A241</f>
        <v>236</v>
      </c>
      <c r="B29" s="17">
        <f>+'Year 2025'!B241</f>
        <v>45893</v>
      </c>
      <c r="C29" s="16">
        <f>+'Year 2025'!C241</f>
        <v>69</v>
      </c>
      <c r="D29" s="16">
        <f>+'Year 2025'!D241</f>
        <v>53</v>
      </c>
      <c r="E29" s="18">
        <f>+'Year 2025'!E241</f>
        <v>0</v>
      </c>
      <c r="F29" s="19">
        <f>+'Year 2025'!F241</f>
        <v>0</v>
      </c>
      <c r="G29" s="19">
        <f>+'Year 2025'!G241</f>
        <v>11</v>
      </c>
      <c r="H29" s="20"/>
      <c r="I29" s="4"/>
      <c r="J29" s="5"/>
      <c r="K29" s="6"/>
      <c r="L29" s="21"/>
      <c r="M29" s="21"/>
    </row>
    <row r="30" spans="1:13" ht="12.75" customHeight="1">
      <c r="A30" s="16">
        <f>+'Year 2025'!A242</f>
        <v>237</v>
      </c>
      <c r="B30" s="17">
        <f>+'Year 2025'!B242</f>
        <v>45894</v>
      </c>
      <c r="C30" s="16">
        <f>+'Year 2025'!C242</f>
        <v>65</v>
      </c>
      <c r="D30" s="16">
        <f>+'Year 2025'!D242</f>
        <v>47</v>
      </c>
      <c r="E30" s="18">
        <f>+'Year 2025'!E242</f>
        <v>7.0000000000000007E-2</v>
      </c>
      <c r="F30" s="19">
        <f>+'Year 2025'!F242</f>
        <v>0</v>
      </c>
      <c r="G30" s="19">
        <f>+'Year 2025'!G242</f>
        <v>7.5</v>
      </c>
      <c r="H30" s="20"/>
      <c r="I30" s="4"/>
      <c r="J30" s="5"/>
      <c r="K30" s="6"/>
      <c r="L30" s="21"/>
      <c r="M30" s="21"/>
    </row>
    <row r="31" spans="1:13" ht="12.75" customHeight="1">
      <c r="A31" s="16">
        <f>+'Year 2025'!A243</f>
        <v>238</v>
      </c>
      <c r="B31" s="17">
        <f>+'Year 2025'!B243</f>
        <v>45895</v>
      </c>
      <c r="C31" s="16">
        <f>+'Year 2025'!C243</f>
        <v>67</v>
      </c>
      <c r="D31" s="16">
        <f>+'Year 2025'!D243</f>
        <v>47</v>
      </c>
      <c r="E31" s="18">
        <f>+'Year 2025'!E243</f>
        <v>0</v>
      </c>
      <c r="F31" s="19">
        <f>+'Year 2025'!F243</f>
        <v>0</v>
      </c>
      <c r="G31" s="19">
        <f>+'Year 2025'!G243</f>
        <v>8.5</v>
      </c>
      <c r="H31" s="20"/>
      <c r="I31" s="4"/>
      <c r="J31" s="5"/>
      <c r="K31" s="6"/>
      <c r="L31" s="21"/>
      <c r="M31" s="21"/>
    </row>
    <row r="32" spans="1:13" ht="12.75" customHeight="1">
      <c r="A32" s="16">
        <f>+'Year 2025'!A244</f>
        <v>239</v>
      </c>
      <c r="B32" s="17">
        <f>+'Year 2025'!B244</f>
        <v>45896</v>
      </c>
      <c r="C32" s="16">
        <f>+'Year 2025'!C244</f>
        <v>72</v>
      </c>
      <c r="D32" s="16">
        <f>+'Year 2025'!D244</f>
        <v>48</v>
      </c>
      <c r="E32" s="18">
        <f>+'Year 2025'!E244</f>
        <v>0</v>
      </c>
      <c r="F32" s="19">
        <f>+'Year 2025'!F244</f>
        <v>0</v>
      </c>
      <c r="G32" s="19">
        <f>+'Year 2025'!G244</f>
        <v>11</v>
      </c>
      <c r="H32" s="20"/>
      <c r="I32" s="4"/>
      <c r="J32" s="5"/>
      <c r="K32" s="6"/>
      <c r="L32" s="21"/>
      <c r="M32" s="21"/>
    </row>
    <row r="33" spans="1:26" ht="12.75" customHeight="1">
      <c r="A33" s="16">
        <f>+'Year 2025'!A245</f>
        <v>240</v>
      </c>
      <c r="B33" s="17">
        <f>+'Year 2025'!B245</f>
        <v>45897</v>
      </c>
      <c r="C33" s="16">
        <f>+'Year 2025'!C245</f>
        <v>73</v>
      </c>
      <c r="D33" s="16">
        <f>+'Year 2025'!D245</f>
        <v>52</v>
      </c>
      <c r="E33" s="18">
        <f>+'Year 2025'!E245</f>
        <v>0.14000000000000001</v>
      </c>
      <c r="F33" s="19">
        <f>+'Year 2025'!F245</f>
        <v>0</v>
      </c>
      <c r="G33" s="19">
        <f>+'Year 2025'!G245</f>
        <v>12.5</v>
      </c>
      <c r="H33" s="20"/>
      <c r="I33" s="4"/>
      <c r="J33" s="5"/>
      <c r="K33" s="6"/>
      <c r="L33" s="21"/>
      <c r="M33" s="21"/>
    </row>
    <row r="34" spans="1:26" ht="12.75" customHeight="1">
      <c r="A34" s="16">
        <f>+'Year 2025'!A246</f>
        <v>241</v>
      </c>
      <c r="B34" s="17">
        <f>+'Year 2025'!B246</f>
        <v>45898</v>
      </c>
      <c r="C34" s="16">
        <f>+'Year 2025'!C246</f>
        <v>75</v>
      </c>
      <c r="D34" s="16">
        <f>+'Year 2025'!D246</f>
        <v>47</v>
      </c>
      <c r="E34" s="18">
        <f>+'Year 2025'!E246</f>
        <v>0</v>
      </c>
      <c r="F34" s="19">
        <f>+'Year 2025'!F246</f>
        <v>0</v>
      </c>
      <c r="G34" s="19">
        <f>+'Year 2025'!G246</f>
        <v>12.5</v>
      </c>
      <c r="H34" s="20"/>
      <c r="I34" s="4"/>
      <c r="J34" s="5"/>
      <c r="K34" s="6"/>
      <c r="L34" s="21"/>
      <c r="M34" s="21"/>
    </row>
    <row r="35" spans="1:26" ht="12.75" customHeight="1">
      <c r="A35" s="16">
        <f>+'Year 2025'!A247</f>
        <v>242</v>
      </c>
      <c r="B35" s="17">
        <f>+'Year 2025'!B247</f>
        <v>45899</v>
      </c>
      <c r="C35" s="16">
        <f>+'Year 2025'!C247</f>
        <v>65</v>
      </c>
      <c r="D35" s="16">
        <f>+'Year 2025'!D247</f>
        <v>49</v>
      </c>
      <c r="E35" s="18">
        <f>+'Year 2025'!E247</f>
        <v>0.02</v>
      </c>
      <c r="F35" s="19">
        <f>+'Year 2025'!F247</f>
        <v>0</v>
      </c>
      <c r="G35" s="19">
        <f>+'Year 2025'!G247</f>
        <v>7.5</v>
      </c>
      <c r="H35" s="20"/>
      <c r="I35" s="4"/>
      <c r="J35" s="5"/>
      <c r="K35" s="6"/>
      <c r="L35" s="21"/>
      <c r="M35" s="21"/>
    </row>
    <row r="36" spans="1:26" ht="12.75" customHeight="1">
      <c r="A36" s="16">
        <f>+'Year 2025'!A248</f>
        <v>243</v>
      </c>
      <c r="B36" s="17">
        <f>+'Year 2025'!B248</f>
        <v>45900</v>
      </c>
      <c r="C36" s="16">
        <f>+'Year 2025'!C248</f>
        <v>72</v>
      </c>
      <c r="D36" s="16">
        <f>+'Year 2025'!D248</f>
        <v>48</v>
      </c>
      <c r="E36" s="18">
        <f>+'Year 2025'!E248</f>
        <v>0</v>
      </c>
      <c r="F36" s="19">
        <f>+'Year 2025'!F248</f>
        <v>0</v>
      </c>
      <c r="G36" s="19">
        <f>+'Year 2025'!G248</f>
        <v>11</v>
      </c>
      <c r="H36" s="20"/>
      <c r="I36" s="42"/>
      <c r="J36" s="43"/>
      <c r="K36" s="44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spans="1:26" ht="12.75" customHeight="1">
      <c r="A37" s="16"/>
      <c r="B37" s="26" t="s">
        <v>11</v>
      </c>
      <c r="C37" s="27">
        <f>+C48</f>
        <v>75.451612903225808</v>
      </c>
      <c r="D37" s="26" t="s">
        <v>12</v>
      </c>
      <c r="E37" s="27">
        <v>78.5</v>
      </c>
      <c r="F37" s="28" t="s">
        <v>13</v>
      </c>
      <c r="G37" s="27">
        <f t="shared" ref="G37:G42" si="0">+C37-E37</f>
        <v>-3.0483870967741922</v>
      </c>
      <c r="H37" s="2"/>
      <c r="I37" s="4"/>
      <c r="J37" s="5"/>
      <c r="K37" s="6"/>
      <c r="L37" s="21"/>
      <c r="M37" s="21"/>
    </row>
    <row r="38" spans="1:26" ht="12.75" customHeight="1">
      <c r="A38" s="21"/>
      <c r="B38" s="26" t="s">
        <v>14</v>
      </c>
      <c r="C38" s="29">
        <f>+D48</f>
        <v>56.774193548387096</v>
      </c>
      <c r="D38" s="26" t="s">
        <v>12</v>
      </c>
      <c r="E38" s="29">
        <v>53.8</v>
      </c>
      <c r="F38" s="28" t="s">
        <v>13</v>
      </c>
      <c r="G38" s="29">
        <f t="shared" si="0"/>
        <v>2.9741935483870989</v>
      </c>
      <c r="H38" s="2"/>
      <c r="I38" s="4"/>
      <c r="J38" s="5"/>
      <c r="K38" s="6"/>
      <c r="L38" s="21"/>
      <c r="M38" s="21"/>
    </row>
    <row r="39" spans="1:26" ht="12.75" customHeight="1">
      <c r="A39" s="21"/>
      <c r="B39" s="26" t="s">
        <v>15</v>
      </c>
      <c r="C39" s="27">
        <f>AVERAGE(C6:D36)</f>
        <v>66.112903225806448</v>
      </c>
      <c r="D39" s="26" t="s">
        <v>12</v>
      </c>
      <c r="E39" s="27">
        <v>66.2</v>
      </c>
      <c r="F39" s="28" t="s">
        <v>13</v>
      </c>
      <c r="G39" s="27">
        <f t="shared" si="0"/>
        <v>-8.7096774193554438E-2</v>
      </c>
      <c r="H39" s="2"/>
      <c r="I39" s="4"/>
      <c r="J39" s="5"/>
      <c r="K39" s="6"/>
      <c r="L39" s="21"/>
      <c r="M39" s="21"/>
    </row>
    <row r="40" spans="1:26" ht="12.75" customHeight="1">
      <c r="A40" s="21"/>
      <c r="B40" s="26" t="s">
        <v>16</v>
      </c>
      <c r="C40" s="32">
        <f>+E48</f>
        <v>2.9999999999999996</v>
      </c>
      <c r="D40" s="26" t="s">
        <v>12</v>
      </c>
      <c r="E40" s="32">
        <v>4.07</v>
      </c>
      <c r="F40" s="28" t="s">
        <v>13</v>
      </c>
      <c r="G40" s="32">
        <f t="shared" si="0"/>
        <v>-1.0700000000000007</v>
      </c>
      <c r="H40" s="2"/>
      <c r="I40" s="4"/>
      <c r="J40" s="5"/>
      <c r="K40" s="6"/>
      <c r="L40" s="21"/>
      <c r="M40" s="21"/>
    </row>
    <row r="41" spans="1:26" ht="12.75" customHeight="1">
      <c r="A41" s="21"/>
      <c r="B41" s="26" t="s">
        <v>17</v>
      </c>
      <c r="C41" s="34">
        <f>+F48</f>
        <v>0</v>
      </c>
      <c r="D41" s="58" t="s">
        <v>12</v>
      </c>
      <c r="E41" s="34">
        <v>0</v>
      </c>
      <c r="F41" s="58" t="s">
        <v>13</v>
      </c>
      <c r="G41" s="34">
        <f t="shared" si="0"/>
        <v>0</v>
      </c>
      <c r="H41" s="2"/>
      <c r="I41" s="4"/>
      <c r="J41" s="5"/>
      <c r="K41" s="6"/>
      <c r="L41" s="21"/>
      <c r="M41" s="21"/>
    </row>
    <row r="42" spans="1:26" ht="12.75" customHeight="1">
      <c r="A42" s="21"/>
      <c r="B42" s="26" t="s">
        <v>18</v>
      </c>
      <c r="C42" s="35">
        <f>+G48</f>
        <v>506.5</v>
      </c>
      <c r="D42" s="26" t="s">
        <v>12</v>
      </c>
      <c r="E42" s="35">
        <v>559</v>
      </c>
      <c r="F42" s="28" t="s">
        <v>13</v>
      </c>
      <c r="G42" s="35">
        <f t="shared" si="0"/>
        <v>-52.5</v>
      </c>
      <c r="H42" s="2"/>
      <c r="I42" s="4"/>
      <c r="J42" s="5"/>
      <c r="K42" s="6"/>
      <c r="L42" s="21"/>
      <c r="M42" s="21"/>
    </row>
    <row r="43" spans="1:26" ht="12.75" customHeight="1">
      <c r="A43" s="21"/>
      <c r="B43" s="26" t="s">
        <v>19</v>
      </c>
      <c r="C43" s="36">
        <f>MAX(C6:C36)</f>
        <v>86</v>
      </c>
      <c r="D43" s="59" t="s">
        <v>39</v>
      </c>
      <c r="E43" s="2"/>
      <c r="F43" s="2"/>
      <c r="G43" s="3"/>
      <c r="H43" s="2"/>
      <c r="I43" s="4"/>
      <c r="J43" s="5"/>
      <c r="K43" s="6"/>
      <c r="L43" s="21"/>
      <c r="M43" s="21"/>
    </row>
    <row r="44" spans="1:26" ht="12.75" customHeight="1">
      <c r="A44" s="21"/>
      <c r="B44" s="26" t="s">
        <v>20</v>
      </c>
      <c r="C44" s="36">
        <f>MIN(D6:D36)</f>
        <v>47</v>
      </c>
      <c r="D44" s="53" t="s">
        <v>40</v>
      </c>
      <c r="E44" s="2"/>
      <c r="F44" s="2"/>
      <c r="G44" s="3"/>
      <c r="H44" s="2"/>
      <c r="I44" s="4"/>
      <c r="J44" s="5"/>
      <c r="K44" s="6"/>
      <c r="L44" s="21"/>
      <c r="M44" s="21"/>
    </row>
    <row r="45" spans="1:26" ht="12.75" customHeight="1">
      <c r="A45" s="21"/>
      <c r="B45" s="1"/>
      <c r="C45" s="56"/>
      <c r="D45" s="2"/>
      <c r="E45" s="2"/>
      <c r="F45" s="2"/>
      <c r="G45" s="3"/>
      <c r="H45" s="2"/>
      <c r="I45" s="4"/>
      <c r="J45" s="5"/>
      <c r="K45" s="6"/>
      <c r="L45" s="21"/>
      <c r="M45" s="21"/>
    </row>
    <row r="46" spans="1:26" ht="12.75" customHeight="1">
      <c r="A46" s="21"/>
      <c r="B46" s="1"/>
      <c r="C46" s="2"/>
      <c r="D46" s="2"/>
      <c r="E46" s="2"/>
      <c r="F46" s="2"/>
      <c r="G46" s="3"/>
      <c r="H46" s="2"/>
      <c r="I46" s="4"/>
      <c r="J46" s="5"/>
      <c r="K46" s="6"/>
      <c r="L46" s="21"/>
      <c r="M46" s="21"/>
    </row>
    <row r="47" spans="1:26" ht="12.75" customHeight="1">
      <c r="A47" s="21"/>
      <c r="B47" s="1"/>
      <c r="C47" s="38" t="s">
        <v>21</v>
      </c>
      <c r="D47" s="39" t="s">
        <v>22</v>
      </c>
      <c r="E47" s="40" t="s">
        <v>23</v>
      </c>
      <c r="F47" s="40" t="s">
        <v>24</v>
      </c>
      <c r="G47" s="41" t="s">
        <v>25</v>
      </c>
      <c r="H47" s="2"/>
      <c r="I47" s="4"/>
      <c r="J47" s="5"/>
      <c r="K47" s="6"/>
      <c r="L47" s="21"/>
      <c r="M47" s="21"/>
    </row>
    <row r="48" spans="1:26" ht="12.75" customHeight="1">
      <c r="A48" s="21"/>
      <c r="B48" s="1"/>
      <c r="C48" s="42">
        <f t="shared" ref="C48:D48" si="1">AVERAGE(C6:C36)</f>
        <v>75.451612903225808</v>
      </c>
      <c r="D48" s="43">
        <f t="shared" si="1"/>
        <v>56.774193548387096</v>
      </c>
      <c r="E48" s="44">
        <f t="shared" ref="E48:G48" si="2">SUM(E6:E36)</f>
        <v>2.9999999999999996</v>
      </c>
      <c r="F48" s="45">
        <f t="shared" si="2"/>
        <v>0</v>
      </c>
      <c r="G48" s="46">
        <f t="shared" si="2"/>
        <v>506.5</v>
      </c>
      <c r="H48" s="2"/>
      <c r="I48" s="4"/>
      <c r="J48" s="5"/>
      <c r="K48" s="6"/>
      <c r="L48" s="21"/>
      <c r="M48" s="21"/>
    </row>
    <row r="49" spans="1:13" ht="12.75" customHeight="1">
      <c r="A49" s="21"/>
      <c r="B49" s="1"/>
      <c r="C49" s="2"/>
      <c r="D49" s="2"/>
      <c r="E49" s="20"/>
      <c r="F49" s="20"/>
      <c r="G49" s="60"/>
      <c r="H49" s="20"/>
      <c r="I49" s="4"/>
      <c r="J49" s="5"/>
      <c r="K49" s="6"/>
      <c r="L49" s="21"/>
      <c r="M49" s="21"/>
    </row>
    <row r="50" spans="1:13" ht="12.75" customHeight="1">
      <c r="A50" s="21"/>
      <c r="B50" s="1"/>
      <c r="C50" s="2"/>
      <c r="D50" s="2"/>
      <c r="E50" s="20"/>
      <c r="F50" s="20"/>
      <c r="G50" s="60"/>
      <c r="H50" s="20"/>
      <c r="I50" s="4"/>
      <c r="J50" s="5"/>
      <c r="K50" s="6"/>
      <c r="L50" s="21"/>
      <c r="M50" s="21"/>
    </row>
    <row r="51" spans="1:13" ht="12.75" customHeight="1">
      <c r="A51" s="21"/>
      <c r="B51" s="1"/>
      <c r="C51" s="2"/>
      <c r="D51" s="2"/>
      <c r="E51" s="20"/>
      <c r="F51" s="20"/>
      <c r="G51" s="60"/>
      <c r="H51" s="20"/>
      <c r="I51" s="4"/>
      <c r="J51" s="5"/>
      <c r="K51" s="6"/>
      <c r="L51" s="21"/>
      <c r="M51" s="21"/>
    </row>
    <row r="52" spans="1:13" ht="12.75" customHeight="1">
      <c r="A52" s="21"/>
      <c r="B52" s="1"/>
      <c r="C52" s="2"/>
      <c r="D52" s="2"/>
      <c r="E52" s="20"/>
      <c r="F52" s="20"/>
      <c r="G52" s="60"/>
      <c r="H52" s="20"/>
      <c r="I52" s="4"/>
      <c r="J52" s="5"/>
      <c r="K52" s="6"/>
      <c r="L52" s="21"/>
      <c r="M52" s="21"/>
    </row>
    <row r="53" spans="1:13" ht="12.75" customHeight="1">
      <c r="A53" s="21"/>
      <c r="B53" s="1"/>
      <c r="C53" s="2"/>
      <c r="D53" s="2"/>
      <c r="E53" s="20"/>
      <c r="F53" s="20"/>
      <c r="G53" s="60"/>
      <c r="H53" s="20"/>
      <c r="I53" s="4"/>
      <c r="J53" s="5"/>
      <c r="K53" s="6"/>
      <c r="L53" s="21"/>
      <c r="M53" s="21"/>
    </row>
    <row r="54" spans="1:13" ht="12.75" customHeight="1">
      <c r="A54" s="21"/>
      <c r="B54" s="1"/>
      <c r="C54" s="2"/>
      <c r="D54" s="2"/>
      <c r="E54" s="20"/>
      <c r="F54" s="20"/>
      <c r="G54" s="60"/>
      <c r="H54" s="20"/>
      <c r="I54" s="4"/>
      <c r="J54" s="5"/>
      <c r="K54" s="6"/>
      <c r="L54" s="21"/>
      <c r="M54" s="21"/>
    </row>
    <row r="55" spans="1:13" ht="12.75" customHeight="1">
      <c r="A55" s="21"/>
      <c r="B55" s="1"/>
      <c r="C55" s="2"/>
      <c r="D55" s="2"/>
      <c r="E55" s="20"/>
      <c r="F55" s="20"/>
      <c r="G55" s="60"/>
      <c r="H55" s="20"/>
      <c r="I55" s="4"/>
      <c r="J55" s="5"/>
      <c r="K55" s="6"/>
      <c r="L55" s="21"/>
      <c r="M55" s="21"/>
    </row>
    <row r="56" spans="1:13" ht="12.75" customHeight="1">
      <c r="A56" s="21"/>
      <c r="B56" s="1"/>
      <c r="C56" s="2"/>
      <c r="D56" s="2"/>
      <c r="E56" s="20"/>
      <c r="F56" s="20"/>
      <c r="G56" s="60"/>
      <c r="H56" s="20"/>
      <c r="I56" s="4"/>
      <c r="J56" s="5"/>
      <c r="K56" s="6"/>
      <c r="L56" s="21"/>
      <c r="M56" s="21"/>
    </row>
    <row r="57" spans="1:13" ht="12.75" customHeight="1">
      <c r="A57" s="21"/>
      <c r="B57" s="1"/>
      <c r="C57" s="2"/>
      <c r="D57" s="2"/>
      <c r="E57" s="20"/>
      <c r="F57" s="20"/>
      <c r="G57" s="60"/>
      <c r="H57" s="20"/>
      <c r="I57" s="4"/>
      <c r="J57" s="5"/>
      <c r="K57" s="6"/>
      <c r="L57" s="21"/>
      <c r="M57" s="21"/>
    </row>
    <row r="58" spans="1:13" ht="12.75" customHeight="1">
      <c r="A58" s="21"/>
      <c r="B58" s="1"/>
      <c r="C58" s="2"/>
      <c r="D58" s="2"/>
      <c r="E58" s="20"/>
      <c r="F58" s="20"/>
      <c r="G58" s="60"/>
      <c r="H58" s="20"/>
      <c r="I58" s="4"/>
      <c r="J58" s="5"/>
      <c r="K58" s="6"/>
      <c r="L58" s="21"/>
      <c r="M58" s="21"/>
    </row>
    <row r="59" spans="1:13" ht="12.75" customHeight="1">
      <c r="A59" s="21"/>
      <c r="B59" s="1"/>
      <c r="C59" s="2"/>
      <c r="D59" s="2"/>
      <c r="E59" s="20"/>
      <c r="F59" s="20"/>
      <c r="G59" s="60"/>
      <c r="H59" s="20"/>
      <c r="I59" s="4"/>
      <c r="J59" s="5"/>
      <c r="K59" s="6"/>
      <c r="L59" s="21"/>
      <c r="M59" s="21"/>
    </row>
    <row r="60" spans="1:13" ht="12.75" customHeight="1">
      <c r="A60" s="21"/>
      <c r="B60" s="1"/>
      <c r="C60" s="2"/>
      <c r="D60" s="2"/>
      <c r="E60" s="20"/>
      <c r="F60" s="20"/>
      <c r="G60" s="60"/>
      <c r="H60" s="20"/>
      <c r="I60" s="4"/>
      <c r="J60" s="5"/>
      <c r="K60" s="6"/>
      <c r="L60" s="21"/>
      <c r="M60" s="21"/>
    </row>
    <row r="61" spans="1:13" ht="12.75" customHeight="1">
      <c r="A61" s="21"/>
      <c r="B61" s="1"/>
      <c r="C61" s="2"/>
      <c r="D61" s="2"/>
      <c r="E61" s="20"/>
      <c r="F61" s="20"/>
      <c r="G61" s="60"/>
      <c r="H61" s="20"/>
      <c r="I61" s="4"/>
      <c r="J61" s="5"/>
      <c r="K61" s="6"/>
      <c r="L61" s="21"/>
      <c r="M61" s="21"/>
    </row>
    <row r="62" spans="1:13" ht="12.75" customHeight="1">
      <c r="A62" s="21"/>
      <c r="B62" s="1"/>
      <c r="C62" s="2"/>
      <c r="D62" s="2"/>
      <c r="E62" s="20"/>
      <c r="F62" s="20"/>
      <c r="G62" s="60"/>
      <c r="H62" s="20"/>
      <c r="I62" s="4"/>
      <c r="J62" s="5"/>
      <c r="K62" s="6"/>
      <c r="L62" s="21"/>
      <c r="M62" s="21"/>
    </row>
    <row r="63" spans="1:13" ht="12.75" customHeight="1">
      <c r="A63" s="21"/>
      <c r="B63" s="1"/>
      <c r="C63" s="2"/>
      <c r="D63" s="2"/>
      <c r="E63" s="20"/>
      <c r="F63" s="20"/>
      <c r="G63" s="60"/>
      <c r="H63" s="20"/>
      <c r="I63" s="4"/>
      <c r="J63" s="5"/>
      <c r="K63" s="6"/>
      <c r="L63" s="21"/>
      <c r="M63" s="21"/>
    </row>
    <row r="64" spans="1:13" ht="12.75" customHeight="1">
      <c r="A64" s="21"/>
      <c r="B64" s="1"/>
      <c r="C64" s="2"/>
      <c r="D64" s="2"/>
      <c r="E64" s="20"/>
      <c r="F64" s="20"/>
      <c r="G64" s="60"/>
      <c r="H64" s="20"/>
      <c r="I64" s="4"/>
      <c r="J64" s="5"/>
      <c r="K64" s="6"/>
      <c r="L64" s="21"/>
      <c r="M64" s="21"/>
    </row>
    <row r="65" spans="1:13" ht="12.75" customHeight="1">
      <c r="A65" s="21"/>
      <c r="B65" s="1"/>
      <c r="C65" s="2"/>
      <c r="D65" s="2"/>
      <c r="E65" s="20"/>
      <c r="F65" s="20"/>
      <c r="G65" s="60"/>
      <c r="H65" s="20"/>
      <c r="I65" s="4"/>
      <c r="J65" s="5"/>
      <c r="K65" s="6"/>
      <c r="L65" s="21"/>
      <c r="M65" s="21"/>
    </row>
    <row r="66" spans="1:13" ht="12.75" customHeight="1">
      <c r="A66" s="21"/>
      <c r="B66" s="1"/>
      <c r="C66" s="2"/>
      <c r="D66" s="2"/>
      <c r="E66" s="20"/>
      <c r="F66" s="20"/>
      <c r="G66" s="60"/>
      <c r="H66" s="20"/>
      <c r="I66" s="61"/>
      <c r="J66" s="62"/>
      <c r="K66" s="63"/>
      <c r="L66" s="21"/>
      <c r="M66" s="21"/>
    </row>
    <row r="67" spans="1:13" ht="12.75" customHeight="1">
      <c r="A67" s="21"/>
      <c r="B67" s="1"/>
      <c r="C67" s="2"/>
      <c r="D67" s="2"/>
      <c r="E67" s="20"/>
      <c r="F67" s="20"/>
      <c r="G67" s="60"/>
      <c r="H67" s="20"/>
      <c r="I67" s="4"/>
      <c r="J67" s="5"/>
      <c r="K67" s="6"/>
      <c r="L67" s="21"/>
      <c r="M67" s="21"/>
    </row>
    <row r="68" spans="1:13" ht="12.75" customHeight="1">
      <c r="A68" s="21"/>
      <c r="B68" s="1"/>
      <c r="C68" s="2"/>
      <c r="D68" s="2"/>
      <c r="E68" s="20"/>
      <c r="F68" s="20"/>
      <c r="G68" s="60"/>
      <c r="H68" s="20"/>
      <c r="I68" s="4"/>
      <c r="J68" s="5"/>
      <c r="K68" s="6"/>
      <c r="L68" s="21"/>
      <c r="M68" s="21"/>
    </row>
    <row r="69" spans="1:13" ht="12.75" customHeight="1">
      <c r="A69" s="21"/>
      <c r="B69" s="1"/>
      <c r="C69" s="2"/>
      <c r="D69" s="2"/>
      <c r="E69" s="20"/>
      <c r="F69" s="20"/>
      <c r="G69" s="60"/>
      <c r="H69" s="20"/>
      <c r="I69" s="4"/>
      <c r="J69" s="5"/>
      <c r="K69" s="6"/>
      <c r="L69" s="21"/>
      <c r="M69" s="21"/>
    </row>
    <row r="70" spans="1:13" ht="12.75" customHeight="1">
      <c r="A70" s="21"/>
      <c r="B70" s="1"/>
      <c r="C70" s="2"/>
      <c r="D70" s="2"/>
      <c r="E70" s="20"/>
      <c r="F70" s="20"/>
      <c r="G70" s="60"/>
      <c r="H70" s="20"/>
      <c r="I70" s="4"/>
      <c r="J70" s="5"/>
      <c r="K70" s="6"/>
      <c r="L70" s="21"/>
      <c r="M70" s="21"/>
    </row>
    <row r="71" spans="1:13" ht="12.75" customHeight="1">
      <c r="A71" s="21"/>
      <c r="B71" s="1"/>
      <c r="C71" s="2"/>
      <c r="D71" s="2"/>
      <c r="E71" s="20"/>
      <c r="F71" s="20"/>
      <c r="G71" s="60"/>
      <c r="H71" s="20"/>
      <c r="I71" s="4"/>
      <c r="J71" s="5"/>
      <c r="K71" s="6"/>
      <c r="L71" s="21"/>
      <c r="M71" s="21"/>
    </row>
    <row r="72" spans="1:13" ht="12.75" customHeight="1">
      <c r="A72" s="21"/>
      <c r="B72" s="1"/>
      <c r="C72" s="2"/>
      <c r="D72" s="2"/>
      <c r="E72" s="20"/>
      <c r="F72" s="20"/>
      <c r="G72" s="60"/>
      <c r="H72" s="20"/>
      <c r="I72" s="4"/>
      <c r="J72" s="5"/>
      <c r="K72" s="6"/>
      <c r="L72" s="21"/>
      <c r="M72" s="21"/>
    </row>
    <row r="73" spans="1:13" ht="12.75" customHeight="1">
      <c r="A73" s="21"/>
      <c r="B73" s="1"/>
      <c r="C73" s="2"/>
      <c r="D73" s="2"/>
      <c r="E73" s="20"/>
      <c r="F73" s="20"/>
      <c r="G73" s="60"/>
      <c r="H73" s="20"/>
      <c r="I73" s="4"/>
      <c r="J73" s="5"/>
      <c r="K73" s="6"/>
      <c r="L73" s="21"/>
      <c r="M73" s="21"/>
    </row>
    <row r="74" spans="1:13" ht="12.75" customHeight="1">
      <c r="A74" s="21"/>
      <c r="B74" s="1"/>
      <c r="C74" s="2"/>
      <c r="D74" s="2"/>
      <c r="E74" s="20"/>
      <c r="F74" s="20"/>
      <c r="G74" s="60"/>
      <c r="H74" s="20"/>
      <c r="I74" s="4"/>
      <c r="J74" s="5"/>
      <c r="K74" s="6"/>
      <c r="L74" s="21"/>
      <c r="M74" s="21"/>
    </row>
    <row r="75" spans="1:13" ht="12.75" customHeight="1">
      <c r="A75" s="21"/>
      <c r="B75" s="1"/>
      <c r="C75" s="2"/>
      <c r="D75" s="2"/>
      <c r="E75" s="20"/>
      <c r="F75" s="20"/>
      <c r="G75" s="60"/>
      <c r="H75" s="20"/>
      <c r="I75" s="4"/>
      <c r="J75" s="5"/>
      <c r="K75" s="6"/>
      <c r="L75" s="21"/>
      <c r="M75" s="21"/>
    </row>
    <row r="76" spans="1:13" ht="12.75" customHeight="1">
      <c r="A76" s="21"/>
      <c r="B76" s="1"/>
      <c r="C76" s="2"/>
      <c r="D76" s="2"/>
      <c r="E76" s="20"/>
      <c r="F76" s="20"/>
      <c r="G76" s="60"/>
      <c r="H76" s="20"/>
      <c r="I76" s="4"/>
      <c r="J76" s="5"/>
      <c r="K76" s="6"/>
      <c r="L76" s="21"/>
      <c r="M76" s="21"/>
    </row>
    <row r="77" spans="1:13" ht="12.75" customHeight="1">
      <c r="A77" s="21"/>
      <c r="B77" s="1"/>
      <c r="C77" s="2"/>
      <c r="D77" s="2"/>
      <c r="E77" s="20"/>
      <c r="F77" s="20"/>
      <c r="G77" s="60"/>
      <c r="H77" s="20"/>
      <c r="I77" s="4"/>
      <c r="J77" s="5"/>
      <c r="K77" s="6"/>
      <c r="L77" s="21"/>
      <c r="M77" s="21"/>
    </row>
    <row r="78" spans="1:13" ht="12.75" customHeight="1">
      <c r="A78" s="21"/>
      <c r="B78" s="1"/>
      <c r="C78" s="2"/>
      <c r="D78" s="2"/>
      <c r="E78" s="20"/>
      <c r="F78" s="20"/>
      <c r="G78" s="60"/>
      <c r="H78" s="20"/>
      <c r="I78" s="4"/>
      <c r="J78" s="5"/>
      <c r="K78" s="6"/>
      <c r="L78" s="21"/>
      <c r="M78" s="21"/>
    </row>
    <row r="79" spans="1:13" ht="12.75" customHeight="1">
      <c r="A79" s="21"/>
      <c r="B79" s="1"/>
      <c r="C79" s="2"/>
      <c r="D79" s="2"/>
      <c r="E79" s="20"/>
      <c r="F79" s="20"/>
      <c r="G79" s="60"/>
      <c r="H79" s="20"/>
      <c r="I79" s="4"/>
      <c r="J79" s="5"/>
      <c r="K79" s="6"/>
      <c r="L79" s="21"/>
      <c r="M79" s="21"/>
    </row>
    <row r="80" spans="1:13" ht="12.75" customHeight="1">
      <c r="A80" s="21"/>
      <c r="B80" s="1"/>
      <c r="C80" s="2"/>
      <c r="D80" s="2"/>
      <c r="E80" s="20"/>
      <c r="F80" s="20"/>
      <c r="G80" s="60"/>
      <c r="H80" s="20"/>
      <c r="I80" s="4"/>
      <c r="J80" s="5"/>
      <c r="K80" s="6"/>
      <c r="L80" s="21"/>
      <c r="M80" s="21"/>
    </row>
    <row r="81" spans="1:13" ht="12.75" customHeight="1">
      <c r="A81" s="21"/>
      <c r="B81" s="1"/>
      <c r="C81" s="2"/>
      <c r="D81" s="2"/>
      <c r="E81" s="20"/>
      <c r="F81" s="20"/>
      <c r="G81" s="60"/>
      <c r="H81" s="20"/>
      <c r="I81" s="4"/>
      <c r="J81" s="5"/>
      <c r="K81" s="6"/>
      <c r="L81" s="21"/>
      <c r="M81" s="21"/>
    </row>
    <row r="82" spans="1:13" ht="12.75" customHeight="1">
      <c r="A82" s="21"/>
      <c r="B82" s="1"/>
      <c r="C82" s="2"/>
      <c r="D82" s="2"/>
      <c r="E82" s="20"/>
      <c r="F82" s="20"/>
      <c r="G82" s="60"/>
      <c r="H82" s="20"/>
      <c r="I82" s="4"/>
      <c r="J82" s="5"/>
      <c r="K82" s="6"/>
      <c r="L82" s="21"/>
      <c r="M82" s="21"/>
    </row>
    <row r="83" spans="1:13" ht="12.75" customHeight="1">
      <c r="A83" s="21"/>
      <c r="B83" s="1"/>
      <c r="C83" s="2"/>
      <c r="D83" s="2"/>
      <c r="E83" s="20"/>
      <c r="F83" s="20"/>
      <c r="G83" s="60"/>
      <c r="H83" s="20"/>
      <c r="I83" s="4"/>
      <c r="J83" s="5"/>
      <c r="K83" s="6"/>
      <c r="L83" s="21"/>
      <c r="M83" s="21"/>
    </row>
    <row r="84" spans="1:13" ht="12.75" customHeight="1">
      <c r="A84" s="21"/>
      <c r="B84" s="1"/>
      <c r="C84" s="2"/>
      <c r="D84" s="2"/>
      <c r="E84" s="20"/>
      <c r="F84" s="20"/>
      <c r="G84" s="60"/>
      <c r="H84" s="20"/>
      <c r="I84" s="4"/>
      <c r="J84" s="5"/>
      <c r="K84" s="6"/>
      <c r="L84" s="21"/>
      <c r="M84" s="21"/>
    </row>
    <row r="85" spans="1:13" ht="12.75" customHeight="1">
      <c r="A85" s="21"/>
      <c r="B85" s="1"/>
      <c r="C85" s="2"/>
      <c r="D85" s="2"/>
      <c r="E85" s="20"/>
      <c r="F85" s="20"/>
      <c r="G85" s="60"/>
      <c r="H85" s="20"/>
      <c r="I85" s="4"/>
      <c r="J85" s="5"/>
      <c r="K85" s="6"/>
      <c r="L85" s="21"/>
      <c r="M85" s="21"/>
    </row>
    <row r="86" spans="1:13" ht="12.75" customHeight="1">
      <c r="A86" s="21"/>
      <c r="B86" s="1"/>
      <c r="C86" s="2"/>
      <c r="D86" s="2"/>
      <c r="E86" s="20"/>
      <c r="F86" s="20"/>
      <c r="G86" s="60"/>
      <c r="H86" s="20"/>
      <c r="I86" s="4"/>
      <c r="J86" s="5"/>
      <c r="K86" s="6"/>
      <c r="L86" s="21"/>
      <c r="M86" s="21"/>
    </row>
    <row r="87" spans="1:13" ht="12.75" customHeight="1">
      <c r="A87" s="21"/>
      <c r="B87" s="1"/>
      <c r="C87" s="2"/>
      <c r="D87" s="2"/>
      <c r="E87" s="20"/>
      <c r="F87" s="20"/>
      <c r="G87" s="60"/>
      <c r="H87" s="20"/>
      <c r="I87" s="4"/>
      <c r="J87" s="5"/>
      <c r="K87" s="6"/>
      <c r="L87" s="21"/>
      <c r="M87" s="21"/>
    </row>
    <row r="88" spans="1:13" ht="12.75" customHeight="1">
      <c r="A88" s="21"/>
      <c r="B88" s="1"/>
      <c r="C88" s="2"/>
      <c r="D88" s="2"/>
      <c r="E88" s="20"/>
      <c r="F88" s="20"/>
      <c r="G88" s="60"/>
      <c r="H88" s="20"/>
      <c r="I88" s="4"/>
      <c r="J88" s="5"/>
      <c r="K88" s="6"/>
      <c r="L88" s="21"/>
      <c r="M88" s="21"/>
    </row>
    <row r="89" spans="1:13" ht="12.75" customHeight="1">
      <c r="A89" s="21"/>
      <c r="B89" s="1"/>
      <c r="C89" s="2"/>
      <c r="D89" s="2"/>
      <c r="E89" s="20"/>
      <c r="F89" s="20"/>
      <c r="G89" s="60"/>
      <c r="H89" s="20"/>
      <c r="I89" s="4"/>
      <c r="J89" s="5"/>
      <c r="K89" s="6"/>
      <c r="L89" s="21"/>
      <c r="M89" s="21"/>
    </row>
    <row r="90" spans="1:13" ht="12.75" customHeight="1">
      <c r="A90" s="21"/>
      <c r="B90" s="1"/>
      <c r="C90" s="2"/>
      <c r="D90" s="2"/>
      <c r="E90" s="20"/>
      <c r="F90" s="20"/>
      <c r="G90" s="60"/>
      <c r="H90" s="20"/>
      <c r="I90" s="4"/>
      <c r="J90" s="5"/>
      <c r="K90" s="6"/>
      <c r="L90" s="21"/>
      <c r="M90" s="21"/>
    </row>
    <row r="91" spans="1:13" ht="12.75" customHeight="1">
      <c r="A91" s="21"/>
      <c r="B91" s="1"/>
      <c r="C91" s="2"/>
      <c r="D91" s="2"/>
      <c r="E91" s="20"/>
      <c r="F91" s="20"/>
      <c r="G91" s="60"/>
      <c r="H91" s="20"/>
      <c r="I91" s="4"/>
      <c r="J91" s="5"/>
      <c r="K91" s="6"/>
      <c r="L91" s="21"/>
      <c r="M91" s="21"/>
    </row>
    <row r="92" spans="1:13" ht="12.75" customHeight="1">
      <c r="A92" s="21"/>
      <c r="B92" s="1"/>
      <c r="C92" s="2"/>
      <c r="D92" s="2"/>
      <c r="E92" s="20"/>
      <c r="F92" s="20"/>
      <c r="G92" s="60"/>
      <c r="H92" s="20"/>
      <c r="I92" s="4"/>
      <c r="J92" s="5"/>
      <c r="K92" s="6"/>
      <c r="L92" s="21"/>
      <c r="M92" s="21"/>
    </row>
    <row r="93" spans="1:13" ht="12.75" customHeight="1">
      <c r="A93" s="21"/>
      <c r="B93" s="1"/>
      <c r="C93" s="2"/>
      <c r="D93" s="2"/>
      <c r="E93" s="20"/>
      <c r="F93" s="20"/>
      <c r="G93" s="60"/>
      <c r="H93" s="20"/>
      <c r="I93" s="4"/>
      <c r="J93" s="5"/>
      <c r="K93" s="6"/>
      <c r="L93" s="21"/>
      <c r="M93" s="21"/>
    </row>
    <row r="94" spans="1:13" ht="12.75" customHeight="1">
      <c r="A94" s="21"/>
      <c r="B94" s="1"/>
      <c r="C94" s="2"/>
      <c r="D94" s="2"/>
      <c r="E94" s="20"/>
      <c r="F94" s="20"/>
      <c r="G94" s="60"/>
      <c r="H94" s="20"/>
      <c r="I94" s="4"/>
      <c r="J94" s="5"/>
      <c r="K94" s="6"/>
      <c r="L94" s="21"/>
      <c r="M94" s="21"/>
    </row>
    <row r="95" spans="1:13" ht="12.75" customHeight="1">
      <c r="A95" s="21"/>
      <c r="B95" s="1"/>
      <c r="C95" s="2"/>
      <c r="D95" s="2"/>
      <c r="E95" s="20"/>
      <c r="F95" s="20"/>
      <c r="G95" s="60"/>
      <c r="H95" s="20"/>
      <c r="I95" s="4"/>
      <c r="J95" s="5"/>
      <c r="K95" s="6"/>
      <c r="L95" s="21"/>
      <c r="M95" s="21"/>
    </row>
    <row r="96" spans="1:13" ht="12.75" customHeight="1">
      <c r="A96" s="21"/>
      <c r="B96" s="1"/>
      <c r="C96" s="2"/>
      <c r="D96" s="2"/>
      <c r="E96" s="20"/>
      <c r="F96" s="20"/>
      <c r="G96" s="60"/>
      <c r="H96" s="20"/>
      <c r="I96" s="4"/>
      <c r="J96" s="5"/>
      <c r="K96" s="6"/>
      <c r="L96" s="21"/>
      <c r="M96" s="21"/>
    </row>
    <row r="97" spans="1:13" ht="12.75" customHeight="1">
      <c r="A97" s="21"/>
      <c r="B97" s="1"/>
      <c r="C97" s="2"/>
      <c r="D97" s="2"/>
      <c r="E97" s="20"/>
      <c r="F97" s="20"/>
      <c r="G97" s="60"/>
      <c r="H97" s="20"/>
      <c r="I97" s="42"/>
      <c r="J97" s="43"/>
      <c r="K97" s="44"/>
      <c r="L97" s="21"/>
      <c r="M97" s="21"/>
    </row>
    <row r="98" spans="1:13" ht="12.75" customHeight="1">
      <c r="A98" s="21"/>
      <c r="B98" s="1"/>
      <c r="C98" s="2"/>
      <c r="D98" s="2"/>
      <c r="E98" s="20"/>
      <c r="F98" s="20"/>
      <c r="G98" s="64"/>
      <c r="H98" s="20"/>
      <c r="I98" s="4"/>
      <c r="J98" s="5"/>
      <c r="K98" s="6"/>
      <c r="L98" s="21"/>
      <c r="M98" s="21"/>
    </row>
    <row r="99" spans="1:13" ht="12.75" customHeight="1">
      <c r="A99" s="21"/>
      <c r="B99" s="1"/>
      <c r="C99" s="2"/>
      <c r="D99" s="2"/>
      <c r="E99" s="20"/>
      <c r="F99" s="20"/>
      <c r="G99" s="64"/>
      <c r="H99" s="20"/>
      <c r="I99" s="4"/>
      <c r="J99" s="5"/>
      <c r="K99" s="6"/>
      <c r="L99" s="21"/>
      <c r="M99" s="21"/>
    </row>
    <row r="100" spans="1:13" ht="12.75" customHeight="1">
      <c r="A100" s="21"/>
      <c r="B100" s="1"/>
      <c r="C100" s="2"/>
      <c r="D100" s="2"/>
      <c r="E100" s="20"/>
      <c r="F100" s="20"/>
      <c r="G100" s="64"/>
      <c r="H100" s="20"/>
      <c r="I100" s="4"/>
      <c r="J100" s="5"/>
      <c r="K100" s="6"/>
      <c r="L100" s="21"/>
      <c r="M100" s="21"/>
    </row>
    <row r="101" spans="1:13" ht="12.75" customHeight="1">
      <c r="A101" s="21"/>
      <c r="B101" s="1"/>
      <c r="C101" s="2"/>
      <c r="D101" s="2"/>
      <c r="E101" s="20"/>
      <c r="F101" s="20"/>
      <c r="G101" s="64"/>
      <c r="H101" s="20"/>
      <c r="I101" s="4"/>
      <c r="J101" s="5"/>
      <c r="K101" s="6"/>
      <c r="L101" s="21"/>
      <c r="M101" s="21"/>
    </row>
    <row r="102" spans="1:13" ht="12.75" customHeight="1">
      <c r="A102" s="21"/>
      <c r="B102" s="1"/>
      <c r="C102" s="2"/>
      <c r="D102" s="2"/>
      <c r="E102" s="20"/>
      <c r="F102" s="20"/>
      <c r="G102" s="64"/>
      <c r="H102" s="20"/>
      <c r="I102" s="4"/>
      <c r="J102" s="5"/>
      <c r="K102" s="6"/>
      <c r="L102" s="21"/>
      <c r="M102" s="21"/>
    </row>
    <row r="103" spans="1:13" ht="12.75" customHeight="1">
      <c r="A103" s="21"/>
      <c r="B103" s="1"/>
      <c r="C103" s="2"/>
      <c r="D103" s="2"/>
      <c r="E103" s="20"/>
      <c r="F103" s="20"/>
      <c r="G103" s="64"/>
      <c r="H103" s="20"/>
      <c r="I103" s="4"/>
      <c r="J103" s="5"/>
      <c r="K103" s="6"/>
      <c r="L103" s="21"/>
      <c r="M103" s="21"/>
    </row>
    <row r="104" spans="1:13" ht="12.75" customHeight="1">
      <c r="A104" s="21"/>
      <c r="B104" s="1"/>
      <c r="C104" s="2"/>
      <c r="D104" s="2"/>
      <c r="E104" s="20"/>
      <c r="F104" s="20"/>
      <c r="G104" s="64"/>
      <c r="H104" s="20"/>
      <c r="I104" s="4"/>
      <c r="J104" s="5"/>
      <c r="K104" s="6"/>
      <c r="L104" s="21"/>
      <c r="M104" s="21"/>
    </row>
    <row r="105" spans="1:13" ht="12.75" customHeight="1">
      <c r="A105" s="21"/>
      <c r="B105" s="1"/>
      <c r="C105" s="2"/>
      <c r="D105" s="2"/>
      <c r="E105" s="20"/>
      <c r="F105" s="20"/>
      <c r="G105" s="64"/>
      <c r="H105" s="20"/>
      <c r="I105" s="4"/>
      <c r="J105" s="5"/>
      <c r="K105" s="6"/>
      <c r="L105" s="21"/>
      <c r="M105" s="21"/>
    </row>
    <row r="106" spans="1:13" ht="12.75" customHeight="1">
      <c r="A106" s="21"/>
      <c r="B106" s="1"/>
      <c r="C106" s="2"/>
      <c r="D106" s="2"/>
      <c r="E106" s="20"/>
      <c r="F106" s="20"/>
      <c r="G106" s="64"/>
      <c r="H106" s="20"/>
      <c r="I106" s="4"/>
      <c r="J106" s="5"/>
      <c r="K106" s="6"/>
      <c r="L106" s="21"/>
      <c r="M106" s="21"/>
    </row>
    <row r="107" spans="1:13" ht="12.75" customHeight="1">
      <c r="A107" s="21"/>
      <c r="B107" s="1"/>
      <c r="C107" s="2"/>
      <c r="D107" s="2"/>
      <c r="E107" s="20"/>
      <c r="F107" s="20"/>
      <c r="G107" s="64"/>
      <c r="H107" s="20"/>
      <c r="I107" s="4"/>
      <c r="J107" s="5"/>
      <c r="K107" s="6"/>
      <c r="L107" s="21"/>
      <c r="M107" s="21"/>
    </row>
    <row r="108" spans="1:13" ht="12.75" customHeight="1">
      <c r="A108" s="21"/>
      <c r="B108" s="1"/>
      <c r="C108" s="2"/>
      <c r="D108" s="2"/>
      <c r="E108" s="20"/>
      <c r="F108" s="20"/>
      <c r="G108" s="64"/>
      <c r="H108" s="20"/>
      <c r="I108" s="4"/>
      <c r="J108" s="5"/>
      <c r="K108" s="6"/>
      <c r="L108" s="21"/>
      <c r="M108" s="21"/>
    </row>
    <row r="109" spans="1:13" ht="12.75" customHeight="1">
      <c r="A109" s="21"/>
      <c r="B109" s="1"/>
      <c r="C109" s="2"/>
      <c r="D109" s="2"/>
      <c r="E109" s="20"/>
      <c r="F109" s="20"/>
      <c r="G109" s="64"/>
      <c r="H109" s="20"/>
      <c r="I109" s="4"/>
      <c r="J109" s="5"/>
      <c r="K109" s="6"/>
      <c r="L109" s="21"/>
      <c r="M109" s="21"/>
    </row>
    <row r="110" spans="1:13" ht="12.75" customHeight="1">
      <c r="A110" s="21"/>
      <c r="B110" s="1"/>
      <c r="C110" s="2"/>
      <c r="D110" s="2"/>
      <c r="E110" s="20"/>
      <c r="F110" s="20"/>
      <c r="G110" s="64"/>
      <c r="H110" s="20"/>
      <c r="I110" s="4"/>
      <c r="J110" s="5"/>
      <c r="K110" s="6"/>
      <c r="L110" s="21"/>
      <c r="M110" s="21"/>
    </row>
    <row r="111" spans="1:13" ht="12.75" customHeight="1">
      <c r="A111" s="21"/>
      <c r="B111" s="1"/>
      <c r="C111" s="2"/>
      <c r="D111" s="2"/>
      <c r="E111" s="20"/>
      <c r="F111" s="20"/>
      <c r="G111" s="64"/>
      <c r="H111" s="20"/>
      <c r="I111" s="4"/>
      <c r="J111" s="5"/>
      <c r="K111" s="6"/>
      <c r="L111" s="21"/>
      <c r="M111" s="21"/>
    </row>
    <row r="112" spans="1:13" ht="12.75" customHeight="1">
      <c r="A112" s="21"/>
      <c r="B112" s="1"/>
      <c r="C112" s="2"/>
      <c r="D112" s="2"/>
      <c r="E112" s="20"/>
      <c r="F112" s="20"/>
      <c r="G112" s="64"/>
      <c r="H112" s="20"/>
      <c r="I112" s="4"/>
      <c r="J112" s="5"/>
      <c r="K112" s="6"/>
      <c r="L112" s="21"/>
      <c r="M112" s="21"/>
    </row>
    <row r="113" spans="1:13" ht="12.75" customHeight="1">
      <c r="A113" s="21"/>
      <c r="B113" s="1"/>
      <c r="C113" s="2"/>
      <c r="D113" s="2"/>
      <c r="E113" s="20"/>
      <c r="F113" s="20"/>
      <c r="G113" s="64"/>
      <c r="H113" s="20"/>
      <c r="I113" s="4"/>
      <c r="J113" s="5"/>
      <c r="K113" s="6"/>
      <c r="L113" s="21"/>
      <c r="M113" s="21"/>
    </row>
    <row r="114" spans="1:13" ht="12.75" customHeight="1">
      <c r="A114" s="21"/>
      <c r="B114" s="1"/>
      <c r="C114" s="2"/>
      <c r="D114" s="2"/>
      <c r="E114" s="20"/>
      <c r="F114" s="20"/>
      <c r="G114" s="64"/>
      <c r="H114" s="20"/>
      <c r="I114" s="4"/>
      <c r="J114" s="5"/>
      <c r="K114" s="6"/>
      <c r="L114" s="21"/>
      <c r="M114" s="21"/>
    </row>
    <row r="115" spans="1:13" ht="12.75" customHeight="1">
      <c r="A115" s="21"/>
      <c r="B115" s="1"/>
      <c r="C115" s="2"/>
      <c r="D115" s="2"/>
      <c r="E115" s="20"/>
      <c r="F115" s="20"/>
      <c r="G115" s="64"/>
      <c r="H115" s="20"/>
      <c r="I115" s="4"/>
      <c r="J115" s="5"/>
      <c r="K115" s="6"/>
      <c r="L115" s="21"/>
      <c r="M115" s="21"/>
    </row>
    <row r="116" spans="1:13" ht="12.75" customHeight="1">
      <c r="A116" s="21"/>
      <c r="B116" s="1"/>
      <c r="C116" s="2"/>
      <c r="D116" s="2"/>
      <c r="E116" s="20"/>
      <c r="F116" s="20"/>
      <c r="G116" s="64"/>
      <c r="H116" s="20"/>
      <c r="I116" s="4"/>
      <c r="J116" s="5"/>
      <c r="K116" s="6"/>
      <c r="L116" s="21"/>
      <c r="M116" s="21"/>
    </row>
    <row r="117" spans="1:13" ht="12.75" customHeight="1">
      <c r="A117" s="21"/>
      <c r="B117" s="1"/>
      <c r="C117" s="2"/>
      <c r="D117" s="2"/>
      <c r="E117" s="20"/>
      <c r="F117" s="20"/>
      <c r="G117" s="64"/>
      <c r="H117" s="20"/>
      <c r="I117" s="4"/>
      <c r="J117" s="5"/>
      <c r="K117" s="6"/>
      <c r="L117" s="21"/>
      <c r="M117" s="21"/>
    </row>
    <row r="118" spans="1:13" ht="12.75" customHeight="1">
      <c r="A118" s="21"/>
      <c r="B118" s="1"/>
      <c r="C118" s="2"/>
      <c r="D118" s="2"/>
      <c r="E118" s="20"/>
      <c r="F118" s="20"/>
      <c r="G118" s="64"/>
      <c r="H118" s="20"/>
      <c r="I118" s="4"/>
      <c r="J118" s="5"/>
      <c r="K118" s="6"/>
      <c r="L118" s="21"/>
      <c r="M118" s="21"/>
    </row>
    <row r="119" spans="1:13" ht="12.75" customHeight="1">
      <c r="A119" s="21"/>
      <c r="B119" s="1"/>
      <c r="C119" s="2"/>
      <c r="D119" s="2"/>
      <c r="E119" s="20"/>
      <c r="F119" s="20"/>
      <c r="G119" s="64"/>
      <c r="H119" s="20"/>
      <c r="I119" s="4"/>
      <c r="J119" s="5"/>
      <c r="K119" s="6"/>
      <c r="L119" s="21"/>
      <c r="M119" s="21"/>
    </row>
    <row r="120" spans="1:13" ht="12.75" customHeight="1">
      <c r="A120" s="21"/>
      <c r="B120" s="1"/>
      <c r="C120" s="2"/>
      <c r="D120" s="2"/>
      <c r="E120" s="20"/>
      <c r="F120" s="20"/>
      <c r="G120" s="64"/>
      <c r="H120" s="20"/>
      <c r="I120" s="4"/>
      <c r="J120" s="5"/>
      <c r="K120" s="6"/>
      <c r="L120" s="21"/>
      <c r="M120" s="21"/>
    </row>
    <row r="121" spans="1:13" ht="12.75" customHeight="1">
      <c r="A121" s="21"/>
      <c r="B121" s="1"/>
      <c r="C121" s="2"/>
      <c r="D121" s="2"/>
      <c r="E121" s="20"/>
      <c r="F121" s="20"/>
      <c r="G121" s="64"/>
      <c r="H121" s="20"/>
      <c r="I121" s="4"/>
      <c r="J121" s="5"/>
      <c r="K121" s="6"/>
      <c r="L121" s="21"/>
      <c r="M121" s="21"/>
    </row>
    <row r="122" spans="1:13" ht="12.75" customHeight="1">
      <c r="A122" s="21"/>
      <c r="B122" s="1"/>
      <c r="C122" s="2"/>
      <c r="D122" s="2"/>
      <c r="E122" s="20"/>
      <c r="F122" s="20"/>
      <c r="G122" s="64"/>
      <c r="H122" s="20"/>
      <c r="I122" s="4"/>
      <c r="J122" s="5"/>
      <c r="K122" s="6"/>
      <c r="L122" s="21"/>
      <c r="M122" s="21"/>
    </row>
    <row r="123" spans="1:13" ht="12.75" customHeight="1">
      <c r="A123" s="21"/>
      <c r="B123" s="1"/>
      <c r="C123" s="2"/>
      <c r="D123" s="2"/>
      <c r="E123" s="20"/>
      <c r="F123" s="20"/>
      <c r="G123" s="64"/>
      <c r="H123" s="20"/>
      <c r="I123" s="4"/>
      <c r="J123" s="5"/>
      <c r="K123" s="6"/>
      <c r="L123" s="21"/>
      <c r="M123" s="21"/>
    </row>
    <row r="124" spans="1:13" ht="12.75" customHeight="1">
      <c r="A124" s="21"/>
      <c r="B124" s="1"/>
      <c r="C124" s="2"/>
      <c r="D124" s="2"/>
      <c r="E124" s="20"/>
      <c r="F124" s="20"/>
      <c r="G124" s="64"/>
      <c r="H124" s="20"/>
      <c r="I124" s="4"/>
      <c r="J124" s="5"/>
      <c r="K124" s="6"/>
      <c r="L124" s="21"/>
      <c r="M124" s="21"/>
    </row>
    <row r="125" spans="1:13" ht="12.75" customHeight="1">
      <c r="A125" s="21"/>
      <c r="B125" s="1"/>
      <c r="C125" s="2"/>
      <c r="D125" s="2"/>
      <c r="E125" s="20"/>
      <c r="F125" s="20"/>
      <c r="G125" s="64"/>
      <c r="H125" s="20"/>
      <c r="I125" s="4"/>
      <c r="J125" s="5"/>
      <c r="K125" s="6"/>
      <c r="L125" s="21"/>
      <c r="M125" s="21"/>
    </row>
    <row r="126" spans="1:13" ht="12.75" customHeight="1">
      <c r="A126" s="21"/>
      <c r="B126" s="1"/>
      <c r="C126" s="2"/>
      <c r="D126" s="2"/>
      <c r="E126" s="20"/>
      <c r="F126" s="20"/>
      <c r="G126" s="64"/>
      <c r="H126" s="20"/>
      <c r="I126" s="4"/>
      <c r="J126" s="5"/>
      <c r="K126" s="6"/>
      <c r="L126" s="21"/>
      <c r="M126" s="21"/>
    </row>
    <row r="127" spans="1:13" ht="12.75" customHeight="1">
      <c r="A127" s="21"/>
      <c r="B127" s="1"/>
      <c r="C127" s="2"/>
      <c r="D127" s="2"/>
      <c r="E127" s="20"/>
      <c r="F127" s="20"/>
      <c r="G127" s="64"/>
      <c r="H127" s="63"/>
      <c r="I127" s="4"/>
      <c r="J127" s="62"/>
      <c r="K127" s="63"/>
      <c r="L127" s="21"/>
      <c r="M127" s="21"/>
    </row>
    <row r="128" spans="1:13" ht="12.75" customHeight="1">
      <c r="A128" s="21"/>
      <c r="B128" s="1"/>
      <c r="C128" s="2"/>
      <c r="D128" s="2"/>
      <c r="E128" s="20"/>
      <c r="F128" s="20"/>
      <c r="G128" s="64"/>
      <c r="H128" s="20"/>
      <c r="I128" s="4"/>
      <c r="J128" s="5"/>
      <c r="K128" s="6"/>
      <c r="L128" s="21"/>
      <c r="M128" s="21"/>
    </row>
    <row r="129" spans="1:13" ht="12.75" customHeight="1">
      <c r="A129" s="21"/>
      <c r="B129" s="1"/>
      <c r="C129" s="2"/>
      <c r="D129" s="2"/>
      <c r="E129" s="20"/>
      <c r="F129" s="20"/>
      <c r="G129" s="64"/>
      <c r="H129" s="20"/>
      <c r="I129" s="4"/>
      <c r="J129" s="5"/>
      <c r="K129" s="6"/>
      <c r="L129" s="21"/>
      <c r="M129" s="21"/>
    </row>
    <row r="130" spans="1:13" ht="12.75" customHeight="1">
      <c r="A130" s="21"/>
      <c r="B130" s="1"/>
      <c r="C130" s="2"/>
      <c r="D130" s="2"/>
      <c r="E130" s="20"/>
      <c r="F130" s="20"/>
      <c r="G130" s="64"/>
      <c r="H130" s="20"/>
      <c r="I130" s="4"/>
      <c r="J130" s="5"/>
      <c r="K130" s="6"/>
      <c r="L130" s="21"/>
      <c r="M130" s="21"/>
    </row>
    <row r="131" spans="1:13" ht="12.75" customHeight="1">
      <c r="A131" s="21"/>
      <c r="B131" s="1"/>
      <c r="C131" s="2"/>
      <c r="D131" s="2"/>
      <c r="E131" s="20"/>
      <c r="F131" s="20"/>
      <c r="G131" s="64"/>
      <c r="H131" s="20"/>
      <c r="I131" s="4"/>
      <c r="J131" s="5"/>
      <c r="K131" s="6"/>
      <c r="L131" s="21"/>
      <c r="M131" s="21"/>
    </row>
    <row r="132" spans="1:13" ht="12.75" customHeight="1">
      <c r="A132" s="21"/>
      <c r="B132" s="1"/>
      <c r="C132" s="2"/>
      <c r="D132" s="2"/>
      <c r="E132" s="20"/>
      <c r="F132" s="20"/>
      <c r="G132" s="64"/>
      <c r="H132" s="20"/>
      <c r="I132" s="4"/>
      <c r="J132" s="5"/>
      <c r="K132" s="6"/>
      <c r="L132" s="21"/>
      <c r="M132" s="21"/>
    </row>
    <row r="133" spans="1:13" ht="12.75" customHeight="1">
      <c r="A133" s="21"/>
      <c r="B133" s="1"/>
      <c r="C133" s="2"/>
      <c r="D133" s="2"/>
      <c r="E133" s="20"/>
      <c r="F133" s="20"/>
      <c r="G133" s="64"/>
      <c r="H133" s="20"/>
      <c r="I133" s="4"/>
      <c r="J133" s="5"/>
      <c r="K133" s="6"/>
      <c r="L133" s="21"/>
      <c r="M133" s="21"/>
    </row>
    <row r="134" spans="1:13" ht="12.75" customHeight="1">
      <c r="A134" s="21"/>
      <c r="B134" s="1"/>
      <c r="C134" s="2"/>
      <c r="D134" s="2"/>
      <c r="E134" s="20"/>
      <c r="F134" s="20"/>
      <c r="G134" s="64"/>
      <c r="H134" s="20"/>
      <c r="I134" s="4"/>
      <c r="J134" s="5"/>
      <c r="K134" s="6"/>
      <c r="L134" s="21"/>
      <c r="M134" s="21"/>
    </row>
    <row r="135" spans="1:13" ht="12.75" customHeight="1">
      <c r="A135" s="21"/>
      <c r="B135" s="1"/>
      <c r="C135" s="2"/>
      <c r="D135" s="2"/>
      <c r="E135" s="20"/>
      <c r="F135" s="20"/>
      <c r="G135" s="64"/>
      <c r="H135" s="20"/>
      <c r="I135" s="4"/>
      <c r="J135" s="5"/>
      <c r="K135" s="6"/>
      <c r="L135" s="21"/>
      <c r="M135" s="21"/>
    </row>
    <row r="136" spans="1:13" ht="12.75" customHeight="1">
      <c r="A136" s="21"/>
      <c r="B136" s="1"/>
      <c r="C136" s="2"/>
      <c r="D136" s="2"/>
      <c r="E136" s="20"/>
      <c r="F136" s="20"/>
      <c r="G136" s="64"/>
      <c r="H136" s="20"/>
      <c r="I136" s="4"/>
      <c r="J136" s="5"/>
      <c r="K136" s="6"/>
      <c r="L136" s="21"/>
      <c r="M136" s="21"/>
    </row>
    <row r="137" spans="1:13" ht="12.75" customHeight="1">
      <c r="A137" s="21"/>
      <c r="B137" s="1"/>
      <c r="C137" s="2"/>
      <c r="D137" s="2"/>
      <c r="E137" s="20"/>
      <c r="F137" s="20"/>
      <c r="G137" s="64"/>
      <c r="H137" s="20"/>
      <c r="I137" s="4"/>
      <c r="J137" s="5"/>
      <c r="K137" s="6"/>
      <c r="L137" s="21"/>
      <c r="M137" s="21"/>
    </row>
    <row r="138" spans="1:13" ht="12.75" customHeight="1">
      <c r="A138" s="21"/>
      <c r="B138" s="1"/>
      <c r="C138" s="2"/>
      <c r="D138" s="2"/>
      <c r="E138" s="20"/>
      <c r="F138" s="20"/>
      <c r="G138" s="64"/>
      <c r="H138" s="20"/>
      <c r="I138" s="4"/>
      <c r="J138" s="5"/>
      <c r="K138" s="6"/>
      <c r="L138" s="21"/>
      <c r="M138" s="21"/>
    </row>
    <row r="139" spans="1:13" ht="12.75" customHeight="1">
      <c r="A139" s="21"/>
      <c r="B139" s="1"/>
      <c r="C139" s="2"/>
      <c r="D139" s="2"/>
      <c r="E139" s="20"/>
      <c r="F139" s="20"/>
      <c r="G139" s="64"/>
      <c r="H139" s="20"/>
      <c r="I139" s="4"/>
      <c r="J139" s="5"/>
      <c r="K139" s="6"/>
      <c r="L139" s="21"/>
      <c r="M139" s="21"/>
    </row>
    <row r="140" spans="1:13" ht="12.75" customHeight="1">
      <c r="A140" s="21"/>
      <c r="B140" s="1"/>
      <c r="C140" s="2"/>
      <c r="D140" s="2"/>
      <c r="E140" s="20"/>
      <c r="F140" s="20"/>
      <c r="G140" s="64"/>
      <c r="H140" s="20"/>
      <c r="I140" s="4"/>
      <c r="J140" s="5"/>
      <c r="K140" s="6"/>
      <c r="L140" s="21"/>
      <c r="M140" s="21"/>
    </row>
    <row r="141" spans="1:13" ht="12.75" customHeight="1">
      <c r="A141" s="21"/>
      <c r="B141" s="1"/>
      <c r="C141" s="2"/>
      <c r="D141" s="2"/>
      <c r="E141" s="20"/>
      <c r="F141" s="20"/>
      <c r="G141" s="64"/>
      <c r="H141" s="20"/>
      <c r="I141" s="4"/>
      <c r="J141" s="5"/>
      <c r="K141" s="6"/>
      <c r="L141" s="21"/>
      <c r="M141" s="21"/>
    </row>
    <row r="142" spans="1:13" ht="12.75" customHeight="1">
      <c r="A142" s="21"/>
      <c r="B142" s="1"/>
      <c r="C142" s="2"/>
      <c r="D142" s="2"/>
      <c r="E142" s="20"/>
      <c r="F142" s="20"/>
      <c r="G142" s="64"/>
      <c r="H142" s="20"/>
      <c r="I142" s="4"/>
      <c r="J142" s="5"/>
      <c r="K142" s="6"/>
      <c r="L142" s="21"/>
      <c r="M142" s="21"/>
    </row>
    <row r="143" spans="1:13" ht="12.75" customHeight="1">
      <c r="A143" s="21"/>
      <c r="B143" s="1"/>
      <c r="C143" s="2"/>
      <c r="D143" s="2"/>
      <c r="E143" s="20"/>
      <c r="F143" s="20"/>
      <c r="G143" s="64"/>
      <c r="H143" s="20"/>
      <c r="I143" s="4"/>
      <c r="J143" s="5"/>
      <c r="K143" s="6"/>
      <c r="L143" s="21"/>
      <c r="M143" s="21"/>
    </row>
    <row r="144" spans="1:13" ht="12.75" customHeight="1">
      <c r="A144" s="21"/>
      <c r="B144" s="1"/>
      <c r="C144" s="2"/>
      <c r="D144" s="2"/>
      <c r="E144" s="20"/>
      <c r="F144" s="20"/>
      <c r="G144" s="64"/>
      <c r="H144" s="20"/>
      <c r="I144" s="4"/>
      <c r="J144" s="5"/>
      <c r="K144" s="6"/>
      <c r="L144" s="21"/>
      <c r="M144" s="21"/>
    </row>
    <row r="145" spans="1:13" ht="12.75" customHeight="1">
      <c r="A145" s="21"/>
      <c r="B145" s="1"/>
      <c r="C145" s="2"/>
      <c r="D145" s="2"/>
      <c r="E145" s="20"/>
      <c r="F145" s="20"/>
      <c r="G145" s="64"/>
      <c r="H145" s="20"/>
      <c r="I145" s="4"/>
      <c r="J145" s="5"/>
      <c r="K145" s="6"/>
      <c r="L145" s="21"/>
      <c r="M145" s="21"/>
    </row>
    <row r="146" spans="1:13" ht="12.75" customHeight="1">
      <c r="A146" s="21"/>
      <c r="B146" s="1"/>
      <c r="C146" s="2"/>
      <c r="D146" s="2"/>
      <c r="E146" s="20"/>
      <c r="F146" s="20"/>
      <c r="G146" s="64"/>
      <c r="H146" s="20"/>
      <c r="I146" s="4"/>
      <c r="J146" s="5"/>
      <c r="K146" s="6"/>
      <c r="L146" s="21"/>
      <c r="M146" s="21"/>
    </row>
    <row r="147" spans="1:13" ht="12.75" customHeight="1">
      <c r="A147" s="21"/>
      <c r="B147" s="1"/>
      <c r="C147" s="2"/>
      <c r="D147" s="2"/>
      <c r="E147" s="20"/>
      <c r="F147" s="20"/>
      <c r="G147" s="64"/>
      <c r="H147" s="20"/>
      <c r="I147" s="4"/>
      <c r="J147" s="5"/>
      <c r="K147" s="6"/>
      <c r="L147" s="21"/>
      <c r="M147" s="21"/>
    </row>
    <row r="148" spans="1:13" ht="12.75" customHeight="1">
      <c r="A148" s="21"/>
      <c r="B148" s="1"/>
      <c r="C148" s="2"/>
      <c r="D148" s="2"/>
      <c r="E148" s="20"/>
      <c r="F148" s="20"/>
      <c r="G148" s="64"/>
      <c r="H148" s="20"/>
      <c r="I148" s="4"/>
      <c r="J148" s="5"/>
      <c r="K148" s="6"/>
      <c r="L148" s="21"/>
      <c r="M148" s="21"/>
    </row>
    <row r="149" spans="1:13" ht="12.75" customHeight="1">
      <c r="A149" s="21"/>
      <c r="B149" s="1"/>
      <c r="C149" s="2"/>
      <c r="D149" s="2"/>
      <c r="E149" s="20"/>
      <c r="F149" s="20"/>
      <c r="G149" s="64"/>
      <c r="H149" s="20"/>
      <c r="I149" s="4"/>
      <c r="J149" s="5"/>
      <c r="K149" s="6"/>
      <c r="L149" s="21"/>
      <c r="M149" s="21"/>
    </row>
    <row r="150" spans="1:13" ht="12.75" customHeight="1">
      <c r="A150" s="21"/>
      <c r="B150" s="1"/>
      <c r="C150" s="2"/>
      <c r="D150" s="2"/>
      <c r="E150" s="20"/>
      <c r="F150" s="20"/>
      <c r="G150" s="64"/>
      <c r="H150" s="20"/>
      <c r="I150" s="4"/>
      <c r="J150" s="5"/>
      <c r="K150" s="6"/>
      <c r="L150" s="21"/>
      <c r="M150" s="21"/>
    </row>
    <row r="151" spans="1:13" ht="12.75" customHeight="1">
      <c r="A151" s="21"/>
      <c r="B151" s="1"/>
      <c r="C151" s="49"/>
      <c r="D151" s="49"/>
      <c r="E151" s="65"/>
      <c r="F151" s="65"/>
      <c r="G151" s="64"/>
      <c r="H151" s="20"/>
      <c r="I151" s="4"/>
      <c r="J151" s="5"/>
      <c r="K151" s="6"/>
      <c r="L151" s="21"/>
      <c r="M151" s="21"/>
    </row>
    <row r="152" spans="1:13" ht="12.75" customHeight="1">
      <c r="A152" s="21"/>
      <c r="B152" s="1"/>
      <c r="C152" s="2"/>
      <c r="D152" s="2"/>
      <c r="E152" s="20"/>
      <c r="F152" s="20"/>
      <c r="G152" s="64"/>
      <c r="H152" s="20"/>
      <c r="I152" s="4"/>
      <c r="J152" s="5"/>
      <c r="K152" s="6"/>
      <c r="L152" s="21"/>
      <c r="M152" s="21"/>
    </row>
    <row r="153" spans="1:13" ht="12.75" customHeight="1">
      <c r="A153" s="21"/>
      <c r="B153" s="1"/>
      <c r="C153" s="2"/>
      <c r="D153" s="2"/>
      <c r="E153" s="20"/>
      <c r="F153" s="20"/>
      <c r="G153" s="64"/>
      <c r="H153" s="20"/>
      <c r="I153" s="4"/>
      <c r="J153" s="5"/>
      <c r="K153" s="6"/>
      <c r="L153" s="21"/>
      <c r="M153" s="21"/>
    </row>
    <row r="154" spans="1:13" ht="12.75" customHeight="1">
      <c r="A154" s="21"/>
      <c r="B154" s="1"/>
      <c r="C154" s="2"/>
      <c r="D154" s="2"/>
      <c r="E154" s="20"/>
      <c r="F154" s="20"/>
      <c r="G154" s="64"/>
      <c r="H154" s="20"/>
      <c r="I154" s="4"/>
      <c r="J154" s="5"/>
      <c r="K154" s="6"/>
      <c r="L154" s="21"/>
      <c r="M154" s="21"/>
    </row>
    <row r="155" spans="1:13" ht="12.75" customHeight="1">
      <c r="A155" s="21"/>
      <c r="B155" s="1"/>
      <c r="C155" s="2"/>
      <c r="D155" s="2"/>
      <c r="E155" s="20"/>
      <c r="F155" s="20"/>
      <c r="G155" s="64"/>
      <c r="H155" s="20"/>
      <c r="I155" s="4"/>
      <c r="J155" s="5"/>
      <c r="K155" s="6"/>
      <c r="L155" s="21"/>
      <c r="M155" s="21"/>
    </row>
    <row r="156" spans="1:13" ht="12.75" customHeight="1">
      <c r="A156" s="21"/>
      <c r="B156" s="1"/>
      <c r="C156" s="2"/>
      <c r="D156" s="2"/>
      <c r="E156" s="20"/>
      <c r="F156" s="20"/>
      <c r="G156" s="64"/>
      <c r="H156" s="20"/>
      <c r="I156" s="4"/>
      <c r="J156" s="5"/>
      <c r="K156" s="6"/>
      <c r="L156" s="21"/>
      <c r="M156" s="21"/>
    </row>
    <row r="157" spans="1:13" ht="12.75" customHeight="1">
      <c r="A157" s="21"/>
      <c r="B157" s="1"/>
      <c r="C157" s="2"/>
      <c r="D157" s="2"/>
      <c r="E157" s="20"/>
      <c r="F157" s="20"/>
      <c r="G157" s="64"/>
      <c r="H157" s="20"/>
      <c r="I157" s="4"/>
      <c r="J157" s="5"/>
      <c r="K157" s="6"/>
      <c r="L157" s="21"/>
      <c r="M157" s="21"/>
    </row>
    <row r="158" spans="1:13" ht="12.75" customHeight="1">
      <c r="A158" s="21"/>
      <c r="B158" s="1"/>
      <c r="C158" s="2"/>
      <c r="D158" s="2"/>
      <c r="E158" s="20"/>
      <c r="F158" s="20"/>
      <c r="G158" s="64"/>
      <c r="H158" s="63"/>
      <c r="I158" s="61"/>
      <c r="J158" s="62"/>
      <c r="K158" s="63"/>
      <c r="L158" s="21"/>
      <c r="M158" s="21"/>
    </row>
    <row r="159" spans="1:13" ht="12.75" customHeight="1">
      <c r="A159" s="21"/>
      <c r="B159" s="1"/>
      <c r="C159" s="2"/>
      <c r="D159" s="2"/>
      <c r="E159" s="20"/>
      <c r="F159" s="20"/>
      <c r="G159" s="64"/>
      <c r="H159" s="20"/>
      <c r="I159" s="4"/>
      <c r="J159" s="5"/>
      <c r="K159" s="6"/>
      <c r="L159" s="21"/>
      <c r="M159" s="21"/>
    </row>
    <row r="160" spans="1:13" ht="12.75" customHeight="1">
      <c r="A160" s="21"/>
      <c r="B160" s="1"/>
      <c r="C160" s="2"/>
      <c r="D160" s="2"/>
      <c r="E160" s="20"/>
      <c r="F160" s="20"/>
      <c r="G160" s="64"/>
      <c r="H160" s="20"/>
      <c r="I160" s="4"/>
      <c r="J160" s="5"/>
      <c r="K160" s="6"/>
      <c r="L160" s="21"/>
      <c r="M160" s="21"/>
    </row>
    <row r="161" spans="1:13" ht="12.75" customHeight="1">
      <c r="A161" s="21"/>
      <c r="B161" s="1"/>
      <c r="C161" s="2"/>
      <c r="D161" s="2"/>
      <c r="E161" s="20"/>
      <c r="F161" s="20"/>
      <c r="G161" s="64"/>
      <c r="H161" s="20"/>
      <c r="I161" s="4"/>
      <c r="J161" s="5"/>
      <c r="K161" s="6"/>
      <c r="L161" s="21"/>
      <c r="M161" s="21"/>
    </row>
    <row r="162" spans="1:13" ht="12.75" customHeight="1">
      <c r="A162" s="21"/>
      <c r="B162" s="1"/>
      <c r="C162" s="2"/>
      <c r="D162" s="2"/>
      <c r="E162" s="20"/>
      <c r="F162" s="20"/>
      <c r="G162" s="64"/>
      <c r="H162" s="20"/>
      <c r="I162" s="4"/>
      <c r="J162" s="5"/>
      <c r="K162" s="6"/>
      <c r="L162" s="21"/>
      <c r="M162" s="21"/>
    </row>
    <row r="163" spans="1:13" ht="12.75" customHeight="1">
      <c r="A163" s="21"/>
      <c r="B163" s="1"/>
      <c r="C163" s="2"/>
      <c r="D163" s="2"/>
      <c r="E163" s="20"/>
      <c r="F163" s="20"/>
      <c r="G163" s="64"/>
      <c r="H163" s="20"/>
      <c r="I163" s="4"/>
      <c r="J163" s="5"/>
      <c r="K163" s="6"/>
      <c r="L163" s="21"/>
      <c r="M163" s="21"/>
    </row>
    <row r="164" spans="1:13" ht="12.75" customHeight="1">
      <c r="A164" s="21"/>
      <c r="B164" s="1"/>
      <c r="C164" s="2"/>
      <c r="D164" s="2"/>
      <c r="E164" s="20"/>
      <c r="F164" s="20"/>
      <c r="G164" s="64"/>
      <c r="H164" s="20"/>
      <c r="I164" s="4"/>
      <c r="J164" s="5"/>
      <c r="K164" s="6"/>
      <c r="L164" s="21"/>
      <c r="M164" s="21"/>
    </row>
    <row r="165" spans="1:13" ht="12.75" customHeight="1">
      <c r="A165" s="21"/>
      <c r="B165" s="1"/>
      <c r="C165" s="2"/>
      <c r="D165" s="2"/>
      <c r="E165" s="20"/>
      <c r="F165" s="20"/>
      <c r="G165" s="64"/>
      <c r="H165" s="20"/>
      <c r="I165" s="4"/>
      <c r="J165" s="5"/>
      <c r="K165" s="6"/>
      <c r="L165" s="21"/>
      <c r="M165" s="21"/>
    </row>
    <row r="166" spans="1:13" ht="12.75" customHeight="1">
      <c r="A166" s="21"/>
      <c r="B166" s="1"/>
      <c r="C166" s="2"/>
      <c r="D166" s="2"/>
      <c r="E166" s="20"/>
      <c r="F166" s="20"/>
      <c r="G166" s="64"/>
      <c r="H166" s="20"/>
      <c r="I166" s="4"/>
      <c r="J166" s="5"/>
      <c r="K166" s="6"/>
      <c r="L166" s="21"/>
      <c r="M166" s="21"/>
    </row>
    <row r="167" spans="1:13" ht="12.75" customHeight="1">
      <c r="A167" s="21"/>
      <c r="B167" s="1"/>
      <c r="C167" s="2"/>
      <c r="D167" s="2"/>
      <c r="E167" s="20"/>
      <c r="F167" s="20"/>
      <c r="G167" s="64"/>
      <c r="H167" s="20"/>
      <c r="I167" s="4"/>
      <c r="J167" s="5"/>
      <c r="K167" s="6"/>
      <c r="L167" s="21"/>
      <c r="M167" s="21"/>
    </row>
    <row r="168" spans="1:13" ht="12.75" customHeight="1">
      <c r="A168" s="21"/>
      <c r="B168" s="1"/>
      <c r="C168" s="2"/>
      <c r="D168" s="2"/>
      <c r="E168" s="20"/>
      <c r="F168" s="20"/>
      <c r="G168" s="64"/>
      <c r="H168" s="20"/>
      <c r="I168" s="4"/>
      <c r="J168" s="5"/>
      <c r="K168" s="6"/>
      <c r="L168" s="21"/>
      <c r="M168" s="21"/>
    </row>
    <row r="169" spans="1:13" ht="12.75" customHeight="1">
      <c r="A169" s="21"/>
      <c r="B169" s="1"/>
      <c r="C169" s="2"/>
      <c r="D169" s="2"/>
      <c r="E169" s="20"/>
      <c r="F169" s="20"/>
      <c r="G169" s="64"/>
      <c r="H169" s="20"/>
      <c r="I169" s="4"/>
      <c r="J169" s="5"/>
      <c r="K169" s="6"/>
      <c r="L169" s="21"/>
      <c r="M169" s="21"/>
    </row>
    <row r="170" spans="1:13" ht="12.75" customHeight="1">
      <c r="A170" s="21"/>
      <c r="B170" s="1"/>
      <c r="C170" s="2"/>
      <c r="D170" s="2"/>
      <c r="E170" s="20"/>
      <c r="F170" s="20"/>
      <c r="G170" s="64"/>
      <c r="H170" s="20"/>
      <c r="I170" s="4"/>
      <c r="J170" s="5"/>
      <c r="K170" s="6"/>
      <c r="L170" s="21"/>
      <c r="M170" s="21"/>
    </row>
    <row r="171" spans="1:13" ht="12.75" customHeight="1">
      <c r="A171" s="21"/>
      <c r="B171" s="1"/>
      <c r="C171" s="2"/>
      <c r="D171" s="2"/>
      <c r="E171" s="20"/>
      <c r="F171" s="20"/>
      <c r="G171" s="64"/>
      <c r="H171" s="20"/>
      <c r="I171" s="4"/>
      <c r="J171" s="5"/>
      <c r="K171" s="6"/>
      <c r="L171" s="21"/>
      <c r="M171" s="21"/>
    </row>
    <row r="172" spans="1:13" ht="12.75" customHeight="1">
      <c r="A172" s="21"/>
      <c r="B172" s="1"/>
      <c r="C172" s="2"/>
      <c r="D172" s="2"/>
      <c r="E172" s="20"/>
      <c r="F172" s="20"/>
      <c r="G172" s="64"/>
      <c r="H172" s="20"/>
      <c r="I172" s="4"/>
      <c r="J172" s="5"/>
      <c r="K172" s="6"/>
      <c r="L172" s="21"/>
      <c r="M172" s="21"/>
    </row>
    <row r="173" spans="1:13" ht="12.75" customHeight="1">
      <c r="A173" s="21"/>
      <c r="B173" s="1"/>
      <c r="C173" s="2"/>
      <c r="D173" s="2"/>
      <c r="E173" s="20"/>
      <c r="F173" s="20"/>
      <c r="G173" s="64"/>
      <c r="H173" s="20"/>
      <c r="I173" s="4"/>
      <c r="J173" s="5"/>
      <c r="K173" s="6"/>
      <c r="L173" s="21"/>
      <c r="M173" s="21"/>
    </row>
    <row r="174" spans="1:13" ht="12.75" customHeight="1">
      <c r="A174" s="21"/>
      <c r="B174" s="1"/>
      <c r="C174" s="2"/>
      <c r="D174" s="2"/>
      <c r="E174" s="20"/>
      <c r="F174" s="20"/>
      <c r="G174" s="64"/>
      <c r="H174" s="20"/>
      <c r="I174" s="4"/>
      <c r="J174" s="5"/>
      <c r="K174" s="6"/>
      <c r="L174" s="21"/>
      <c r="M174" s="21"/>
    </row>
    <row r="175" spans="1:13" ht="12.75" customHeight="1">
      <c r="A175" s="21"/>
      <c r="B175" s="1"/>
      <c r="C175" s="2"/>
      <c r="D175" s="2"/>
      <c r="E175" s="20"/>
      <c r="F175" s="20"/>
      <c r="G175" s="64"/>
      <c r="H175" s="20"/>
      <c r="I175" s="4"/>
      <c r="J175" s="5"/>
      <c r="K175" s="6"/>
      <c r="L175" s="21"/>
      <c r="M175" s="21"/>
    </row>
    <row r="176" spans="1:13" ht="12.75" customHeight="1">
      <c r="A176" s="21"/>
      <c r="B176" s="1"/>
      <c r="C176" s="2"/>
      <c r="D176" s="2"/>
      <c r="E176" s="20"/>
      <c r="F176" s="20"/>
      <c r="G176" s="64"/>
      <c r="H176" s="20"/>
      <c r="I176" s="4"/>
      <c r="J176" s="5"/>
      <c r="K176" s="6"/>
      <c r="L176" s="21"/>
      <c r="M176" s="21"/>
    </row>
    <row r="177" spans="1:13" ht="12.75" customHeight="1">
      <c r="A177" s="21"/>
      <c r="B177" s="1"/>
      <c r="C177" s="2"/>
      <c r="D177" s="2"/>
      <c r="E177" s="20"/>
      <c r="F177" s="20"/>
      <c r="G177" s="64"/>
      <c r="H177" s="20"/>
      <c r="I177" s="4"/>
      <c r="J177" s="5"/>
      <c r="K177" s="6"/>
      <c r="L177" s="21"/>
      <c r="M177" s="21"/>
    </row>
    <row r="178" spans="1:13" ht="12.75" customHeight="1">
      <c r="A178" s="21"/>
      <c r="B178" s="1"/>
      <c r="C178" s="2"/>
      <c r="D178" s="2"/>
      <c r="E178" s="20"/>
      <c r="F178" s="20"/>
      <c r="G178" s="64"/>
      <c r="H178" s="20"/>
      <c r="I178" s="4"/>
      <c r="J178" s="5"/>
      <c r="K178" s="6"/>
      <c r="L178" s="21"/>
      <c r="M178" s="21"/>
    </row>
    <row r="179" spans="1:13" ht="12.75" customHeight="1">
      <c r="A179" s="21"/>
      <c r="B179" s="1"/>
      <c r="C179" s="2"/>
      <c r="D179" s="2"/>
      <c r="E179" s="20"/>
      <c r="F179" s="20"/>
      <c r="G179" s="64"/>
      <c r="H179" s="20"/>
      <c r="I179" s="4"/>
      <c r="J179" s="5"/>
      <c r="K179" s="6"/>
      <c r="L179" s="21"/>
      <c r="M179" s="21"/>
    </row>
    <row r="180" spans="1:13" ht="12.75" customHeight="1">
      <c r="A180" s="21"/>
      <c r="B180" s="1"/>
      <c r="C180" s="2"/>
      <c r="D180" s="2"/>
      <c r="E180" s="20"/>
      <c r="F180" s="20"/>
      <c r="G180" s="64"/>
      <c r="H180" s="20"/>
      <c r="I180" s="4"/>
      <c r="J180" s="5"/>
      <c r="K180" s="6"/>
      <c r="L180" s="21"/>
      <c r="M180" s="21"/>
    </row>
    <row r="181" spans="1:13" ht="12.75" customHeight="1">
      <c r="A181" s="21"/>
      <c r="B181" s="1"/>
      <c r="C181" s="2"/>
      <c r="D181" s="2"/>
      <c r="E181" s="20"/>
      <c r="F181" s="20"/>
      <c r="G181" s="64"/>
      <c r="H181" s="20"/>
      <c r="I181" s="4"/>
      <c r="J181" s="5"/>
      <c r="K181" s="6"/>
      <c r="L181" s="21"/>
      <c r="M181" s="21"/>
    </row>
    <row r="182" spans="1:13" ht="12.75" customHeight="1">
      <c r="A182" s="21"/>
      <c r="B182" s="1"/>
      <c r="C182" s="2"/>
      <c r="D182" s="2"/>
      <c r="E182" s="20"/>
      <c r="F182" s="20"/>
      <c r="G182" s="64"/>
      <c r="H182" s="20"/>
      <c r="I182" s="4"/>
      <c r="J182" s="5"/>
      <c r="K182" s="6"/>
      <c r="L182" s="21"/>
      <c r="M182" s="21"/>
    </row>
    <row r="183" spans="1:13" ht="12.75" customHeight="1">
      <c r="A183" s="21"/>
      <c r="B183" s="1"/>
      <c r="C183" s="2"/>
      <c r="D183" s="2"/>
      <c r="E183" s="20"/>
      <c r="F183" s="20"/>
      <c r="G183" s="64"/>
      <c r="H183" s="20"/>
      <c r="I183" s="4"/>
      <c r="J183" s="5"/>
      <c r="K183" s="6"/>
      <c r="L183" s="21"/>
      <c r="M183" s="21"/>
    </row>
    <row r="184" spans="1:13" ht="12.75" customHeight="1">
      <c r="A184" s="21"/>
      <c r="B184" s="1"/>
      <c r="C184" s="2"/>
      <c r="D184" s="2"/>
      <c r="E184" s="20"/>
      <c r="F184" s="20"/>
      <c r="G184" s="64"/>
      <c r="H184" s="20"/>
      <c r="I184" s="4"/>
      <c r="J184" s="5"/>
      <c r="K184" s="6"/>
      <c r="L184" s="21"/>
      <c r="M184" s="21"/>
    </row>
    <row r="185" spans="1:13" ht="12.75" customHeight="1">
      <c r="A185" s="21"/>
      <c r="B185" s="1"/>
      <c r="C185" s="2"/>
      <c r="D185" s="2"/>
      <c r="E185" s="20"/>
      <c r="F185" s="20"/>
      <c r="G185" s="64"/>
      <c r="H185" s="20"/>
      <c r="I185" s="4"/>
      <c r="J185" s="5"/>
      <c r="K185" s="6"/>
      <c r="L185" s="21"/>
      <c r="M185" s="21"/>
    </row>
    <row r="186" spans="1:13" ht="12.75" customHeight="1">
      <c r="A186" s="21"/>
      <c r="B186" s="1"/>
      <c r="C186" s="2"/>
      <c r="D186" s="2"/>
      <c r="E186" s="20"/>
      <c r="F186" s="20"/>
      <c r="G186" s="64"/>
      <c r="H186" s="20"/>
      <c r="I186" s="4"/>
      <c r="J186" s="5"/>
      <c r="K186" s="6"/>
      <c r="L186" s="21"/>
      <c r="M186" s="21"/>
    </row>
    <row r="187" spans="1:13" ht="12.75" customHeight="1">
      <c r="A187" s="21"/>
      <c r="B187" s="1"/>
      <c r="C187" s="2"/>
      <c r="D187" s="2"/>
      <c r="E187" s="20"/>
      <c r="F187" s="20"/>
      <c r="G187" s="64"/>
      <c r="H187" s="20"/>
      <c r="I187" s="4"/>
      <c r="J187" s="5"/>
      <c r="K187" s="6"/>
      <c r="L187" s="21"/>
      <c r="M187" s="21"/>
    </row>
    <row r="188" spans="1:13" ht="12.75" customHeight="1">
      <c r="A188" s="21"/>
      <c r="B188" s="1"/>
      <c r="C188" s="2"/>
      <c r="D188" s="2"/>
      <c r="E188" s="20"/>
      <c r="F188" s="20"/>
      <c r="G188" s="64"/>
      <c r="H188" s="63"/>
      <c r="I188" s="61"/>
      <c r="J188" s="62"/>
      <c r="K188" s="63"/>
      <c r="L188" s="21"/>
      <c r="M188" s="21"/>
    </row>
    <row r="189" spans="1:13" ht="12.75" customHeight="1">
      <c r="A189" s="21"/>
      <c r="B189" s="1"/>
      <c r="C189" s="2"/>
      <c r="D189" s="2"/>
      <c r="E189" s="20"/>
      <c r="F189" s="20"/>
      <c r="G189" s="64"/>
      <c r="H189" s="20"/>
      <c r="I189" s="4"/>
      <c r="J189" s="5"/>
      <c r="K189" s="6"/>
      <c r="L189" s="21"/>
      <c r="M189" s="21"/>
    </row>
    <row r="190" spans="1:13" ht="12.75" customHeight="1">
      <c r="A190" s="21"/>
      <c r="B190" s="1"/>
      <c r="C190" s="2"/>
      <c r="D190" s="2"/>
      <c r="E190" s="20"/>
      <c r="F190" s="20"/>
      <c r="G190" s="64"/>
      <c r="H190" s="20"/>
      <c r="I190" s="4"/>
      <c r="J190" s="5"/>
      <c r="K190" s="6"/>
      <c r="L190" s="21"/>
      <c r="M190" s="21"/>
    </row>
    <row r="191" spans="1:13" ht="12.75" customHeight="1">
      <c r="A191" s="21"/>
      <c r="B191" s="1"/>
      <c r="C191" s="2"/>
      <c r="D191" s="2"/>
      <c r="E191" s="20"/>
      <c r="F191" s="20"/>
      <c r="G191" s="64"/>
      <c r="H191" s="20"/>
      <c r="I191" s="4"/>
      <c r="J191" s="5"/>
      <c r="K191" s="6"/>
      <c r="L191" s="21"/>
      <c r="M191" s="21"/>
    </row>
    <row r="192" spans="1:13" ht="12.75" customHeight="1">
      <c r="A192" s="21"/>
      <c r="B192" s="1"/>
      <c r="C192" s="2"/>
      <c r="D192" s="2"/>
      <c r="E192" s="20"/>
      <c r="F192" s="20"/>
      <c r="G192" s="64"/>
      <c r="H192" s="20"/>
      <c r="I192" s="4"/>
      <c r="J192" s="5"/>
      <c r="K192" s="6"/>
      <c r="L192" s="21"/>
      <c r="M192" s="21"/>
    </row>
    <row r="193" spans="1:13" ht="12.75" customHeight="1">
      <c r="A193" s="21"/>
      <c r="B193" s="1"/>
      <c r="C193" s="2"/>
      <c r="D193" s="2"/>
      <c r="E193" s="20"/>
      <c r="F193" s="20"/>
      <c r="G193" s="64"/>
      <c r="H193" s="20"/>
      <c r="I193" s="4"/>
      <c r="J193" s="5"/>
      <c r="K193" s="6"/>
      <c r="L193" s="21"/>
      <c r="M193" s="21"/>
    </row>
    <row r="194" spans="1:13" ht="12.75" customHeight="1">
      <c r="A194" s="21"/>
      <c r="B194" s="1"/>
      <c r="C194" s="2"/>
      <c r="D194" s="2"/>
      <c r="E194" s="20"/>
      <c r="F194" s="20"/>
      <c r="G194" s="64"/>
      <c r="H194" s="20"/>
      <c r="I194" s="4"/>
      <c r="J194" s="5"/>
      <c r="K194" s="6"/>
      <c r="L194" s="21"/>
      <c r="M194" s="21"/>
    </row>
    <row r="195" spans="1:13" ht="12.75" customHeight="1">
      <c r="A195" s="21"/>
      <c r="B195" s="1"/>
      <c r="C195" s="2"/>
      <c r="D195" s="2"/>
      <c r="E195" s="20"/>
      <c r="F195" s="20"/>
      <c r="G195" s="64"/>
      <c r="H195" s="20"/>
      <c r="I195" s="4"/>
      <c r="J195" s="5"/>
      <c r="K195" s="6"/>
      <c r="L195" s="21"/>
      <c r="M195" s="21"/>
    </row>
    <row r="196" spans="1:13" ht="12.75" customHeight="1">
      <c r="A196" s="21"/>
      <c r="B196" s="1"/>
      <c r="C196" s="2"/>
      <c r="D196" s="2"/>
      <c r="E196" s="20"/>
      <c r="F196" s="20"/>
      <c r="G196" s="64"/>
      <c r="H196" s="20"/>
      <c r="I196" s="4"/>
      <c r="J196" s="5"/>
      <c r="K196" s="6"/>
      <c r="L196" s="21"/>
      <c r="M196" s="21"/>
    </row>
    <row r="197" spans="1:13" ht="12.75" customHeight="1">
      <c r="A197" s="21"/>
      <c r="B197" s="1"/>
      <c r="C197" s="2"/>
      <c r="D197" s="2"/>
      <c r="E197" s="20"/>
      <c r="F197" s="20"/>
      <c r="G197" s="64"/>
      <c r="H197" s="20"/>
      <c r="I197" s="4"/>
      <c r="J197" s="5"/>
      <c r="K197" s="6"/>
      <c r="L197" s="21"/>
      <c r="M197" s="21"/>
    </row>
    <row r="198" spans="1:13" ht="12.75" customHeight="1">
      <c r="A198" s="21"/>
      <c r="B198" s="1"/>
      <c r="C198" s="2"/>
      <c r="D198" s="2"/>
      <c r="E198" s="20"/>
      <c r="F198" s="20"/>
      <c r="G198" s="64"/>
      <c r="H198" s="20"/>
      <c r="I198" s="4"/>
      <c r="J198" s="5"/>
      <c r="K198" s="6"/>
      <c r="L198" s="21"/>
      <c r="M198" s="21"/>
    </row>
    <row r="199" spans="1:13" ht="12.75" customHeight="1">
      <c r="A199" s="21"/>
      <c r="B199" s="1"/>
      <c r="C199" s="2"/>
      <c r="D199" s="2"/>
      <c r="E199" s="20"/>
      <c r="F199" s="20"/>
      <c r="G199" s="64"/>
      <c r="H199" s="20"/>
      <c r="I199" s="4"/>
      <c r="J199" s="5"/>
      <c r="K199" s="6"/>
      <c r="L199" s="21"/>
      <c r="M199" s="21"/>
    </row>
    <row r="200" spans="1:13" ht="12.75" customHeight="1">
      <c r="A200" s="21"/>
      <c r="B200" s="1"/>
      <c r="C200" s="2"/>
      <c r="D200" s="2"/>
      <c r="E200" s="20"/>
      <c r="F200" s="20"/>
      <c r="G200" s="64"/>
      <c r="H200" s="20"/>
      <c r="I200" s="4"/>
      <c r="J200" s="5"/>
      <c r="K200" s="6"/>
      <c r="L200" s="21"/>
      <c r="M200" s="21"/>
    </row>
    <row r="201" spans="1:13" ht="12.75" customHeight="1">
      <c r="A201" s="21"/>
      <c r="B201" s="1"/>
      <c r="C201" s="2"/>
      <c r="D201" s="2"/>
      <c r="E201" s="20"/>
      <c r="F201" s="20"/>
      <c r="G201" s="64"/>
      <c r="H201" s="20"/>
      <c r="I201" s="4"/>
      <c r="J201" s="5"/>
      <c r="K201" s="6"/>
      <c r="L201" s="21"/>
      <c r="M201" s="21"/>
    </row>
    <row r="202" spans="1:13" ht="12.75" customHeight="1">
      <c r="A202" s="21"/>
      <c r="B202" s="1"/>
      <c r="C202" s="2"/>
      <c r="D202" s="2"/>
      <c r="E202" s="20"/>
      <c r="F202" s="20"/>
      <c r="G202" s="64"/>
      <c r="H202" s="20"/>
      <c r="I202" s="4"/>
      <c r="J202" s="5"/>
      <c r="K202" s="6"/>
      <c r="L202" s="21"/>
      <c r="M202" s="21"/>
    </row>
    <row r="203" spans="1:13" ht="12.75" customHeight="1">
      <c r="A203" s="21"/>
      <c r="B203" s="1"/>
      <c r="C203" s="2"/>
      <c r="D203" s="2"/>
      <c r="E203" s="20"/>
      <c r="F203" s="20"/>
      <c r="G203" s="64"/>
      <c r="H203" s="20"/>
      <c r="I203" s="4"/>
      <c r="J203" s="5"/>
      <c r="K203" s="6"/>
      <c r="L203" s="21"/>
      <c r="M203" s="21"/>
    </row>
    <row r="204" spans="1:13" ht="12.75" customHeight="1">
      <c r="A204" s="21"/>
      <c r="B204" s="1"/>
      <c r="C204" s="2"/>
      <c r="D204" s="2"/>
      <c r="E204" s="20"/>
      <c r="F204" s="20"/>
      <c r="G204" s="64"/>
      <c r="H204" s="20"/>
      <c r="I204" s="4"/>
      <c r="J204" s="5"/>
      <c r="K204" s="6"/>
      <c r="L204" s="21"/>
      <c r="M204" s="21"/>
    </row>
    <row r="205" spans="1:13" ht="12.75" customHeight="1">
      <c r="A205" s="21"/>
      <c r="B205" s="1"/>
      <c r="C205" s="2"/>
      <c r="D205" s="2"/>
      <c r="E205" s="20"/>
      <c r="F205" s="20"/>
      <c r="G205" s="64"/>
      <c r="H205" s="20"/>
      <c r="I205" s="4"/>
      <c r="J205" s="5"/>
      <c r="K205" s="6"/>
      <c r="L205" s="21"/>
      <c r="M205" s="21"/>
    </row>
    <row r="206" spans="1:13" ht="12.75" customHeight="1">
      <c r="A206" s="21"/>
      <c r="B206" s="1"/>
      <c r="C206" s="2"/>
      <c r="D206" s="2"/>
      <c r="E206" s="20"/>
      <c r="F206" s="20"/>
      <c r="G206" s="64"/>
      <c r="H206" s="20"/>
      <c r="I206" s="4"/>
      <c r="J206" s="5"/>
      <c r="K206" s="6"/>
      <c r="L206" s="21"/>
      <c r="M206" s="21"/>
    </row>
    <row r="207" spans="1:13" ht="12.75" customHeight="1">
      <c r="A207" s="21"/>
      <c r="B207" s="1"/>
      <c r="C207" s="2"/>
      <c r="D207" s="2"/>
      <c r="E207" s="20"/>
      <c r="F207" s="20"/>
      <c r="G207" s="64"/>
      <c r="H207" s="20"/>
      <c r="I207" s="4"/>
      <c r="J207" s="5"/>
      <c r="K207" s="6"/>
      <c r="L207" s="21"/>
      <c r="M207" s="21"/>
    </row>
    <row r="208" spans="1:13" ht="12.75" customHeight="1">
      <c r="A208" s="21"/>
      <c r="B208" s="1"/>
      <c r="C208" s="2"/>
      <c r="D208" s="2"/>
      <c r="E208" s="20"/>
      <c r="F208" s="20"/>
      <c r="G208" s="64"/>
      <c r="H208" s="20"/>
      <c r="I208" s="4"/>
      <c r="J208" s="5"/>
      <c r="K208" s="6"/>
      <c r="L208" s="21"/>
      <c r="M208" s="21"/>
    </row>
    <row r="209" spans="1:13" ht="12.75" customHeight="1">
      <c r="A209" s="21"/>
      <c r="B209" s="1"/>
      <c r="C209" s="2"/>
      <c r="D209" s="2"/>
      <c r="E209" s="20"/>
      <c r="F209" s="20"/>
      <c r="G209" s="64"/>
      <c r="H209" s="20"/>
      <c r="I209" s="4"/>
      <c r="J209" s="5"/>
      <c r="K209" s="6"/>
      <c r="L209" s="21"/>
      <c r="M209" s="21"/>
    </row>
    <row r="210" spans="1:13" ht="12.75" customHeight="1">
      <c r="A210" s="21"/>
      <c r="B210" s="1"/>
      <c r="C210" s="2"/>
      <c r="D210" s="2"/>
      <c r="E210" s="20"/>
      <c r="F210" s="20"/>
      <c r="G210" s="64"/>
      <c r="H210" s="20"/>
      <c r="I210" s="4"/>
      <c r="J210" s="5"/>
      <c r="K210" s="6"/>
      <c r="L210" s="21"/>
      <c r="M210" s="21"/>
    </row>
    <row r="211" spans="1:13" ht="12.75" customHeight="1">
      <c r="A211" s="21"/>
      <c r="B211" s="1"/>
      <c r="C211" s="2"/>
      <c r="D211" s="2"/>
      <c r="E211" s="20"/>
      <c r="F211" s="20"/>
      <c r="G211" s="64"/>
      <c r="H211" s="20"/>
      <c r="I211" s="4"/>
      <c r="J211" s="5"/>
      <c r="K211" s="6"/>
      <c r="L211" s="21"/>
      <c r="M211" s="21"/>
    </row>
    <row r="212" spans="1:13" ht="12.75" customHeight="1">
      <c r="A212" s="21"/>
      <c r="B212" s="1"/>
      <c r="C212" s="2"/>
      <c r="D212" s="2"/>
      <c r="E212" s="20"/>
      <c r="F212" s="20"/>
      <c r="G212" s="64"/>
      <c r="H212" s="20"/>
      <c r="I212" s="4"/>
      <c r="J212" s="5"/>
      <c r="K212" s="6"/>
      <c r="L212" s="21"/>
      <c r="M212" s="21"/>
    </row>
    <row r="213" spans="1:13" ht="12.75" customHeight="1">
      <c r="A213" s="21"/>
      <c r="B213" s="1"/>
      <c r="C213" s="2"/>
      <c r="D213" s="2"/>
      <c r="E213" s="20"/>
      <c r="F213" s="20"/>
      <c r="G213" s="64"/>
      <c r="H213" s="20"/>
      <c r="I213" s="4"/>
      <c r="J213" s="5"/>
      <c r="K213" s="6"/>
      <c r="L213" s="21"/>
      <c r="M213" s="21"/>
    </row>
    <row r="214" spans="1:13" ht="12.75" customHeight="1">
      <c r="A214" s="21"/>
      <c r="B214" s="1"/>
      <c r="C214" s="2"/>
      <c r="D214" s="2"/>
      <c r="E214" s="20"/>
      <c r="F214" s="20"/>
      <c r="G214" s="64"/>
      <c r="H214" s="20"/>
      <c r="I214" s="4"/>
      <c r="J214" s="5"/>
      <c r="K214" s="6"/>
      <c r="L214" s="21"/>
      <c r="M214" s="21"/>
    </row>
    <row r="215" spans="1:13" ht="12.75" customHeight="1">
      <c r="A215" s="21"/>
      <c r="B215" s="1"/>
      <c r="C215" s="2"/>
      <c r="D215" s="2"/>
      <c r="E215" s="20"/>
      <c r="F215" s="20"/>
      <c r="G215" s="64"/>
      <c r="H215" s="20"/>
      <c r="I215" s="4"/>
      <c r="J215" s="5"/>
      <c r="K215" s="6"/>
      <c r="L215" s="21"/>
      <c r="M215" s="21"/>
    </row>
    <row r="216" spans="1:13" ht="12.75" customHeight="1">
      <c r="A216" s="21"/>
      <c r="B216" s="1"/>
      <c r="C216" s="2"/>
      <c r="D216" s="2"/>
      <c r="E216" s="20"/>
      <c r="F216" s="20"/>
      <c r="G216" s="64"/>
      <c r="H216" s="20"/>
      <c r="I216" s="4"/>
      <c r="J216" s="5"/>
      <c r="K216" s="6"/>
      <c r="L216" s="21"/>
      <c r="M216" s="21"/>
    </row>
    <row r="217" spans="1:13" ht="12.75" customHeight="1">
      <c r="A217" s="21"/>
      <c r="B217" s="1"/>
      <c r="C217" s="2"/>
      <c r="D217" s="2"/>
      <c r="E217" s="20"/>
      <c r="F217" s="20"/>
      <c r="G217" s="64"/>
      <c r="H217" s="20"/>
      <c r="I217" s="4"/>
      <c r="J217" s="5"/>
      <c r="K217" s="6"/>
      <c r="L217" s="21"/>
      <c r="M217" s="21"/>
    </row>
    <row r="218" spans="1:13" ht="12.75" customHeight="1">
      <c r="A218" s="21"/>
      <c r="B218" s="1"/>
      <c r="C218" s="2"/>
      <c r="D218" s="2"/>
      <c r="E218" s="20"/>
      <c r="F218" s="20"/>
      <c r="G218" s="64"/>
      <c r="H218" s="20"/>
      <c r="I218" s="4"/>
      <c r="J218" s="5"/>
      <c r="K218" s="6"/>
      <c r="L218" s="21"/>
      <c r="M218" s="21"/>
    </row>
    <row r="219" spans="1:13" ht="12.75" customHeight="1">
      <c r="A219" s="21"/>
      <c r="B219" s="1"/>
      <c r="C219" s="2"/>
      <c r="D219" s="2"/>
      <c r="E219" s="20"/>
      <c r="F219" s="20"/>
      <c r="G219" s="64"/>
      <c r="H219" s="66"/>
      <c r="I219" s="61"/>
      <c r="J219" s="62"/>
      <c r="K219" s="66"/>
      <c r="L219" s="21"/>
      <c r="M219" s="21"/>
    </row>
    <row r="220" spans="1:13" ht="12.75" customHeight="1">
      <c r="A220" s="21"/>
      <c r="B220" s="1"/>
      <c r="C220" s="2"/>
      <c r="D220" s="2"/>
      <c r="E220" s="20"/>
      <c r="F220" s="20"/>
      <c r="G220" s="64"/>
      <c r="H220" s="20"/>
      <c r="I220" s="4"/>
      <c r="J220" s="5"/>
      <c r="K220" s="6"/>
      <c r="L220" s="21"/>
      <c r="M220" s="21"/>
    </row>
    <row r="221" spans="1:13" ht="12.75" customHeight="1">
      <c r="A221" s="21"/>
      <c r="B221" s="1"/>
      <c r="C221" s="2"/>
      <c r="D221" s="2"/>
      <c r="E221" s="20"/>
      <c r="F221" s="20"/>
      <c r="G221" s="64"/>
      <c r="H221" s="20"/>
      <c r="I221" s="4"/>
      <c r="J221" s="5"/>
      <c r="K221" s="6"/>
      <c r="L221" s="21"/>
      <c r="M221" s="21"/>
    </row>
    <row r="222" spans="1:13" ht="12.75" customHeight="1">
      <c r="A222" s="21"/>
      <c r="B222" s="1"/>
      <c r="C222" s="2"/>
      <c r="D222" s="2"/>
      <c r="E222" s="20"/>
      <c r="F222" s="20"/>
      <c r="G222" s="64"/>
      <c r="H222" s="20"/>
      <c r="I222" s="4"/>
      <c r="J222" s="5"/>
      <c r="K222" s="6"/>
      <c r="L222" s="21"/>
      <c r="M222" s="21"/>
    </row>
    <row r="223" spans="1:13" ht="12.75" customHeight="1">
      <c r="A223" s="21"/>
      <c r="B223" s="1"/>
      <c r="C223" s="2"/>
      <c r="D223" s="2"/>
      <c r="E223" s="20"/>
      <c r="F223" s="20"/>
      <c r="G223" s="64"/>
      <c r="H223" s="20"/>
      <c r="I223" s="4"/>
      <c r="J223" s="5"/>
      <c r="K223" s="6"/>
      <c r="L223" s="21"/>
      <c r="M223" s="21"/>
    </row>
    <row r="224" spans="1:13" ht="12.75" customHeight="1">
      <c r="A224" s="21"/>
      <c r="B224" s="1"/>
      <c r="C224" s="2"/>
      <c r="D224" s="2"/>
      <c r="E224" s="20"/>
      <c r="F224" s="20"/>
      <c r="G224" s="64"/>
      <c r="H224" s="20"/>
      <c r="I224" s="4"/>
      <c r="J224" s="5"/>
      <c r="K224" s="6"/>
      <c r="L224" s="21"/>
      <c r="M224" s="21"/>
    </row>
    <row r="225" spans="1:13" ht="12.75" customHeight="1">
      <c r="A225" s="21"/>
      <c r="B225" s="1"/>
      <c r="C225" s="2"/>
      <c r="D225" s="2"/>
      <c r="E225" s="20"/>
      <c r="F225" s="20"/>
      <c r="G225" s="64"/>
      <c r="H225" s="20"/>
      <c r="I225" s="4"/>
      <c r="J225" s="5"/>
      <c r="K225" s="6"/>
      <c r="L225" s="21"/>
      <c r="M225" s="21"/>
    </row>
    <row r="226" spans="1:13" ht="12.75" customHeight="1">
      <c r="A226" s="21"/>
      <c r="B226" s="1"/>
      <c r="C226" s="2"/>
      <c r="D226" s="2"/>
      <c r="E226" s="20"/>
      <c r="F226" s="20"/>
      <c r="G226" s="64"/>
      <c r="H226" s="20"/>
      <c r="I226" s="4"/>
      <c r="J226" s="5"/>
      <c r="K226" s="6"/>
      <c r="L226" s="21"/>
      <c r="M226" s="21"/>
    </row>
    <row r="227" spans="1:13" ht="12.75" customHeight="1">
      <c r="A227" s="21"/>
      <c r="B227" s="1"/>
      <c r="C227" s="2"/>
      <c r="D227" s="2"/>
      <c r="E227" s="20"/>
      <c r="F227" s="20"/>
      <c r="G227" s="64"/>
      <c r="H227" s="20"/>
      <c r="I227" s="4"/>
      <c r="J227" s="5"/>
      <c r="K227" s="6"/>
      <c r="L227" s="21"/>
      <c r="M227" s="21"/>
    </row>
    <row r="228" spans="1:13" ht="12.75" customHeight="1">
      <c r="A228" s="21"/>
      <c r="B228" s="1"/>
      <c r="C228" s="2"/>
      <c r="D228" s="2"/>
      <c r="E228" s="20"/>
      <c r="F228" s="20"/>
      <c r="G228" s="64"/>
      <c r="H228" s="20"/>
      <c r="I228" s="4"/>
      <c r="J228" s="5"/>
      <c r="K228" s="6"/>
      <c r="L228" s="21"/>
      <c r="M228" s="21"/>
    </row>
    <row r="229" spans="1:13" ht="12.75" customHeight="1">
      <c r="A229" s="21"/>
      <c r="B229" s="1"/>
      <c r="C229" s="2"/>
      <c r="D229" s="2"/>
      <c r="E229" s="20"/>
      <c r="F229" s="20"/>
      <c r="G229" s="64"/>
      <c r="H229" s="20"/>
      <c r="I229" s="4"/>
      <c r="J229" s="5"/>
      <c r="K229" s="6"/>
      <c r="L229" s="21"/>
      <c r="M229" s="21"/>
    </row>
    <row r="230" spans="1:13" ht="12.75" customHeight="1">
      <c r="A230" s="21"/>
      <c r="B230" s="1"/>
      <c r="C230" s="2"/>
      <c r="D230" s="2"/>
      <c r="E230" s="20"/>
      <c r="F230" s="20"/>
      <c r="G230" s="64"/>
      <c r="H230" s="20"/>
      <c r="I230" s="4"/>
      <c r="J230" s="5"/>
      <c r="K230" s="6"/>
      <c r="L230" s="21"/>
      <c r="M230" s="21"/>
    </row>
    <row r="231" spans="1:13" ht="12.75" customHeight="1">
      <c r="A231" s="21"/>
      <c r="B231" s="1"/>
      <c r="C231" s="2"/>
      <c r="D231" s="2"/>
      <c r="E231" s="20"/>
      <c r="F231" s="20"/>
      <c r="G231" s="64"/>
      <c r="H231" s="20"/>
      <c r="I231" s="4"/>
      <c r="J231" s="5"/>
      <c r="K231" s="6"/>
      <c r="L231" s="21"/>
      <c r="M231" s="21"/>
    </row>
    <row r="232" spans="1:13" ht="12.75" customHeight="1">
      <c r="A232" s="21"/>
      <c r="B232" s="1"/>
      <c r="C232" s="2"/>
      <c r="D232" s="2"/>
      <c r="E232" s="20"/>
      <c r="F232" s="20"/>
      <c r="G232" s="64"/>
      <c r="H232" s="20"/>
      <c r="I232" s="4"/>
      <c r="J232" s="5"/>
      <c r="K232" s="6"/>
      <c r="L232" s="21"/>
      <c r="M232" s="21"/>
    </row>
    <row r="233" spans="1:13" ht="12.75" customHeight="1">
      <c r="A233" s="21"/>
      <c r="B233" s="1"/>
      <c r="C233" s="2"/>
      <c r="D233" s="2"/>
      <c r="E233" s="20"/>
      <c r="F233" s="20"/>
      <c r="G233" s="64"/>
      <c r="H233" s="20"/>
      <c r="I233" s="4"/>
      <c r="J233" s="5"/>
      <c r="K233" s="6"/>
      <c r="L233" s="21"/>
      <c r="M233" s="21"/>
    </row>
    <row r="234" spans="1:13" ht="12.75" customHeight="1">
      <c r="A234" s="21"/>
      <c r="B234" s="1"/>
      <c r="C234" s="2"/>
      <c r="D234" s="2"/>
      <c r="E234" s="20"/>
      <c r="F234" s="20"/>
      <c r="G234" s="64"/>
      <c r="H234" s="20"/>
      <c r="I234" s="4"/>
      <c r="J234" s="5"/>
      <c r="K234" s="6"/>
      <c r="L234" s="21"/>
      <c r="M234" s="21"/>
    </row>
    <row r="235" spans="1:13" ht="12.75" customHeight="1">
      <c r="A235" s="21"/>
      <c r="B235" s="1"/>
      <c r="C235" s="2"/>
      <c r="D235" s="2"/>
      <c r="E235" s="20"/>
      <c r="F235" s="20"/>
      <c r="G235" s="64"/>
      <c r="H235" s="20"/>
      <c r="I235" s="4"/>
      <c r="J235" s="5"/>
      <c r="K235" s="6"/>
      <c r="L235" s="21"/>
      <c r="M235" s="21"/>
    </row>
    <row r="236" spans="1:13" ht="12.75" customHeight="1">
      <c r="A236" s="21"/>
      <c r="B236" s="1"/>
      <c r="C236" s="2"/>
      <c r="D236" s="2"/>
      <c r="E236" s="20"/>
      <c r="F236" s="20"/>
      <c r="G236" s="64"/>
      <c r="H236" s="20"/>
      <c r="I236" s="4"/>
      <c r="J236" s="5"/>
      <c r="K236" s="6"/>
      <c r="L236" s="21"/>
      <c r="M236" s="21"/>
    </row>
    <row r="237" spans="1:13" ht="12.75" customHeight="1">
      <c r="A237" s="21"/>
      <c r="B237" s="1"/>
      <c r="C237" s="2"/>
      <c r="D237" s="2"/>
      <c r="E237" s="20"/>
      <c r="F237" s="20"/>
      <c r="G237" s="64"/>
      <c r="H237" s="20"/>
      <c r="I237" s="4"/>
      <c r="J237" s="5"/>
      <c r="K237" s="6"/>
      <c r="L237" s="21"/>
      <c r="M237" s="21"/>
    </row>
    <row r="238" spans="1:13" ht="12.75" customHeight="1">
      <c r="A238" s="21"/>
      <c r="B238" s="1"/>
      <c r="C238" s="2"/>
      <c r="D238" s="2"/>
      <c r="E238" s="20"/>
      <c r="F238" s="20"/>
      <c r="G238" s="64"/>
      <c r="H238" s="20"/>
      <c r="I238" s="4"/>
      <c r="J238" s="5"/>
      <c r="K238" s="6"/>
      <c r="L238" s="21"/>
      <c r="M238" s="21"/>
    </row>
    <row r="239" spans="1:13" ht="12.75" customHeight="1">
      <c r="A239" s="21"/>
      <c r="B239" s="1"/>
      <c r="C239" s="2"/>
      <c r="D239" s="2"/>
      <c r="E239" s="20"/>
      <c r="F239" s="20"/>
      <c r="G239" s="64"/>
      <c r="H239" s="20"/>
      <c r="I239" s="4"/>
      <c r="J239" s="5"/>
      <c r="K239" s="6"/>
      <c r="L239" s="21"/>
      <c r="M239" s="21"/>
    </row>
    <row r="240" spans="1:13" ht="12.75" customHeight="1">
      <c r="A240" s="21"/>
      <c r="B240" s="1"/>
      <c r="C240" s="2"/>
      <c r="D240" s="2"/>
      <c r="E240" s="20"/>
      <c r="F240" s="20"/>
      <c r="G240" s="64"/>
      <c r="H240" s="20"/>
      <c r="I240" s="4"/>
      <c r="J240" s="5"/>
      <c r="K240" s="6"/>
      <c r="L240" s="21"/>
      <c r="M240" s="21"/>
    </row>
    <row r="241" spans="1:13" ht="12.75" customHeight="1">
      <c r="A241" s="21"/>
      <c r="B241" s="1"/>
      <c r="C241" s="2"/>
      <c r="D241" s="2"/>
      <c r="E241" s="20"/>
      <c r="F241" s="20"/>
      <c r="G241" s="64"/>
      <c r="H241" s="20"/>
      <c r="I241" s="4"/>
      <c r="J241" s="5"/>
      <c r="K241" s="6"/>
      <c r="L241" s="21"/>
      <c r="M241" s="21"/>
    </row>
    <row r="242" spans="1:13" ht="12.75" customHeight="1">
      <c r="A242" s="21"/>
      <c r="B242" s="1"/>
      <c r="C242" s="2"/>
      <c r="D242" s="2"/>
      <c r="E242" s="20"/>
      <c r="F242" s="20"/>
      <c r="G242" s="64"/>
      <c r="H242" s="20"/>
      <c r="I242" s="4"/>
      <c r="J242" s="5"/>
      <c r="K242" s="6"/>
      <c r="L242" s="21"/>
      <c r="M242" s="21"/>
    </row>
    <row r="243" spans="1:13" ht="12.75" customHeight="1">
      <c r="A243" s="21"/>
      <c r="B243" s="1"/>
      <c r="C243" s="2"/>
      <c r="D243" s="2"/>
      <c r="E243" s="20"/>
      <c r="F243" s="20"/>
      <c r="G243" s="64"/>
      <c r="H243" s="20"/>
      <c r="I243" s="4"/>
      <c r="J243" s="5"/>
      <c r="K243" s="6"/>
      <c r="L243" s="21"/>
      <c r="M243" s="21"/>
    </row>
    <row r="244" spans="1:13" ht="12.75" customHeight="1">
      <c r="A244" s="21"/>
      <c r="B244" s="1"/>
      <c r="C244" s="2"/>
      <c r="D244" s="2"/>
      <c r="E244" s="20"/>
      <c r="F244" s="20"/>
      <c r="G244" s="64"/>
      <c r="H244" s="20"/>
      <c r="I244" s="4"/>
      <c r="J244" s="5"/>
      <c r="K244" s="6"/>
      <c r="L244" s="21"/>
      <c r="M244" s="21"/>
    </row>
    <row r="245" spans="1:13" ht="12.75" customHeight="1">
      <c r="A245" s="21"/>
      <c r="B245" s="1"/>
      <c r="C245" s="2"/>
      <c r="D245" s="2"/>
      <c r="E245" s="20"/>
      <c r="F245" s="20"/>
      <c r="G245" s="64"/>
      <c r="H245" s="20"/>
      <c r="I245" s="4"/>
      <c r="J245" s="5"/>
      <c r="K245" s="6"/>
      <c r="L245" s="21"/>
      <c r="M245" s="21"/>
    </row>
    <row r="246" spans="1:13" ht="12.75" customHeight="1">
      <c r="A246" s="21"/>
      <c r="B246" s="1"/>
      <c r="C246" s="2"/>
      <c r="D246" s="2"/>
      <c r="E246" s="20"/>
      <c r="F246" s="20"/>
      <c r="G246" s="64"/>
      <c r="H246" s="20"/>
      <c r="I246" s="4"/>
      <c r="J246" s="5"/>
      <c r="K246" s="6"/>
      <c r="L246" s="21"/>
      <c r="M246" s="21"/>
    </row>
    <row r="247" spans="1:13" ht="12.75" customHeight="1">
      <c r="A247" s="21"/>
      <c r="B247" s="1"/>
      <c r="C247" s="2"/>
      <c r="D247" s="2"/>
      <c r="E247" s="20"/>
      <c r="F247" s="20"/>
      <c r="G247" s="64"/>
      <c r="H247" s="20"/>
      <c r="I247" s="4"/>
      <c r="J247" s="5"/>
      <c r="K247" s="6"/>
      <c r="L247" s="21"/>
      <c r="M247" s="21"/>
    </row>
    <row r="248" spans="1:13" ht="12.75" customHeight="1">
      <c r="A248" s="21"/>
      <c r="B248" s="1"/>
      <c r="C248" s="2"/>
      <c r="D248" s="2"/>
      <c r="E248" s="20"/>
      <c r="F248" s="20"/>
      <c r="G248" s="64"/>
      <c r="H248" s="20"/>
      <c r="I248" s="4"/>
      <c r="J248" s="5"/>
      <c r="K248" s="6"/>
      <c r="L248" s="21"/>
      <c r="M248" s="21"/>
    </row>
    <row r="249" spans="1:13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1:13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1:13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1:13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1:13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1:13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1:13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1:13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1000"/>
  <sheetViews>
    <sheetView topLeftCell="A10" workbookViewId="0">
      <selection activeCell="E43" sqref="E43"/>
    </sheetView>
  </sheetViews>
  <sheetFormatPr defaultColWidth="12.5703125" defaultRowHeight="15" customHeight="1"/>
  <cols>
    <col min="1" max="1" width="5" customWidth="1"/>
    <col min="2" max="2" width="11.7109375" customWidth="1"/>
    <col min="3" max="7" width="9.140625" customWidth="1"/>
    <col min="8" max="8" width="2.5703125" customWidth="1"/>
    <col min="9" max="11" width="9.140625" customWidth="1"/>
    <col min="12" max="26" width="8" customWidth="1"/>
  </cols>
  <sheetData>
    <row r="1" spans="1:11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11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11" ht="12.75" customHeight="1">
      <c r="B3" s="7">
        <f>JAN!B3</f>
        <v>2025</v>
      </c>
      <c r="C3" s="8" t="s">
        <v>0</v>
      </c>
      <c r="D3" s="2"/>
      <c r="E3" s="2"/>
      <c r="F3" s="2"/>
      <c r="G3" s="3"/>
      <c r="H3" s="2"/>
      <c r="I3" s="4"/>
      <c r="J3" s="5"/>
      <c r="K3" s="6"/>
    </row>
    <row r="4" spans="1:11" ht="12.75" customHeight="1">
      <c r="B4" s="1"/>
      <c r="C4" s="2"/>
      <c r="D4" s="2"/>
      <c r="E4" s="2"/>
      <c r="F4" s="2"/>
      <c r="G4" s="3"/>
      <c r="H4" s="2"/>
      <c r="I4" s="4"/>
      <c r="J4" s="5"/>
      <c r="K4" s="6"/>
    </row>
    <row r="5" spans="1:11" ht="25.5" customHeight="1">
      <c r="A5" s="9" t="s">
        <v>1</v>
      </c>
      <c r="B5" s="10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1"/>
      <c r="I5" s="13" t="s">
        <v>8</v>
      </c>
      <c r="J5" s="14" t="s">
        <v>9</v>
      </c>
      <c r="K5" s="15" t="s">
        <v>10</v>
      </c>
    </row>
    <row r="6" spans="1:11" ht="12.75" customHeight="1">
      <c r="A6" s="16">
        <f>+'Year 2025'!A249</f>
        <v>244</v>
      </c>
      <c r="B6" s="17">
        <f>+'Year 2025'!B249</f>
        <v>45901</v>
      </c>
      <c r="C6" s="16">
        <f>+'Year 2025'!C249</f>
        <v>74</v>
      </c>
      <c r="D6" s="16">
        <f>+'Year 2025'!D249</f>
        <v>50</v>
      </c>
      <c r="E6" s="18">
        <f>+'Year 2025'!E249</f>
        <v>0</v>
      </c>
      <c r="F6" s="19">
        <f>+'Year 2025'!F249</f>
        <v>0</v>
      </c>
      <c r="G6" s="19">
        <f>+'Year 2025'!G249</f>
        <v>12</v>
      </c>
      <c r="H6" s="2"/>
      <c r="I6" s="4"/>
      <c r="J6" s="5"/>
      <c r="K6" s="6"/>
    </row>
    <row r="7" spans="1:11" ht="12.75" customHeight="1">
      <c r="A7" s="16">
        <f>+'Year 2025'!A250</f>
        <v>245</v>
      </c>
      <c r="B7" s="17">
        <f>+'Year 2025'!B250</f>
        <v>45902</v>
      </c>
      <c r="C7" s="16">
        <f>+'Year 2025'!C250</f>
        <v>74</v>
      </c>
      <c r="D7" s="16">
        <f>+'Year 2025'!D250</f>
        <v>50</v>
      </c>
      <c r="E7" s="18">
        <f>+'Year 2025'!E250</f>
        <v>0</v>
      </c>
      <c r="F7" s="19">
        <f>+'Year 2025'!F250</f>
        <v>0</v>
      </c>
      <c r="G7" s="19">
        <f>+'Year 2025'!G250</f>
        <v>12</v>
      </c>
      <c r="H7" s="2"/>
      <c r="I7" s="4"/>
      <c r="J7" s="5"/>
      <c r="K7" s="6"/>
    </row>
    <row r="8" spans="1:11" ht="12.75" customHeight="1">
      <c r="A8" s="16">
        <f>+'Year 2025'!A251</f>
        <v>246</v>
      </c>
      <c r="B8" s="17">
        <f>+'Year 2025'!B251</f>
        <v>45903</v>
      </c>
      <c r="C8" s="16">
        <f>+'Year 2025'!C251</f>
        <v>74</v>
      </c>
      <c r="D8" s="16">
        <f>+'Year 2025'!D251</f>
        <v>52</v>
      </c>
      <c r="E8" s="18">
        <f>+'Year 2025'!E251</f>
        <v>0.17</v>
      </c>
      <c r="F8" s="19">
        <f>+'Year 2025'!F251</f>
        <v>0</v>
      </c>
      <c r="G8" s="19">
        <f>+'Year 2025'!G251</f>
        <v>13</v>
      </c>
      <c r="H8" s="2"/>
      <c r="I8" s="4"/>
      <c r="J8" s="5"/>
      <c r="K8" s="6"/>
    </row>
    <row r="9" spans="1:11" ht="12.75" customHeight="1">
      <c r="A9" s="16">
        <f>+'Year 2025'!A252</f>
        <v>247</v>
      </c>
      <c r="B9" s="17">
        <f>+'Year 2025'!B252</f>
        <v>45904</v>
      </c>
      <c r="C9" s="16">
        <f>+'Year 2025'!C252</f>
        <v>62</v>
      </c>
      <c r="D9" s="16">
        <f>+'Year 2025'!D252</f>
        <v>39</v>
      </c>
      <c r="E9" s="18">
        <f>+'Year 2025'!E252</f>
        <v>0.01</v>
      </c>
      <c r="F9" s="19">
        <f>+'Year 2025'!F252</f>
        <v>0</v>
      </c>
      <c r="G9" s="19">
        <f>+'Year 2025'!G252</f>
        <v>6</v>
      </c>
      <c r="H9" s="2"/>
      <c r="I9" s="4"/>
      <c r="J9" s="5"/>
      <c r="K9" s="6"/>
    </row>
    <row r="10" spans="1:11" ht="12.75" customHeight="1">
      <c r="A10" s="16">
        <f>+'Year 2025'!A253</f>
        <v>248</v>
      </c>
      <c r="B10" s="17">
        <f>+'Year 2025'!B253</f>
        <v>45905</v>
      </c>
      <c r="C10" s="16">
        <f>+'Year 2025'!C253</f>
        <v>56</v>
      </c>
      <c r="D10" s="16">
        <f>+'Year 2025'!D253</f>
        <v>42</v>
      </c>
      <c r="E10" s="18">
        <f>+'Year 2025'!E253</f>
        <v>0.16</v>
      </c>
      <c r="F10" s="19">
        <f>+'Year 2025'!F253</f>
        <v>0</v>
      </c>
      <c r="G10" s="19">
        <f>+'Year 2025'!G253</f>
        <v>3</v>
      </c>
      <c r="H10" s="2"/>
      <c r="I10" s="4"/>
      <c r="J10" s="5"/>
      <c r="K10" s="6"/>
    </row>
    <row r="11" spans="1:11" ht="12.75" customHeight="1">
      <c r="A11" s="16">
        <f>+'Year 2025'!A254</f>
        <v>249</v>
      </c>
      <c r="B11" s="17">
        <f>+'Year 2025'!B254</f>
        <v>45906</v>
      </c>
      <c r="C11" s="16">
        <f>+'Year 2025'!C254</f>
        <v>55</v>
      </c>
      <c r="D11" s="16">
        <f>+'Year 2025'!D254</f>
        <v>43</v>
      </c>
      <c r="E11" s="18">
        <f>+'Year 2025'!E254</f>
        <v>0.06</v>
      </c>
      <c r="F11" s="19">
        <f>+'Year 2025'!F254</f>
        <v>0</v>
      </c>
      <c r="G11" s="19">
        <f>+'Year 2025'!G254</f>
        <v>2.5</v>
      </c>
      <c r="H11" s="2"/>
      <c r="I11" s="4"/>
      <c r="J11" s="5"/>
      <c r="K11" s="6"/>
    </row>
    <row r="12" spans="1:11" ht="12.75" customHeight="1">
      <c r="A12" s="16">
        <f>+'Year 2025'!A255</f>
        <v>250</v>
      </c>
      <c r="B12" s="17">
        <f>+'Year 2025'!B255</f>
        <v>45907</v>
      </c>
      <c r="C12" s="16">
        <f>+'Year 2025'!C255</f>
        <v>62</v>
      </c>
      <c r="D12" s="16">
        <f>+'Year 2025'!D255</f>
        <v>41</v>
      </c>
      <c r="E12" s="18">
        <f>+'Year 2025'!E255</f>
        <v>0</v>
      </c>
      <c r="F12" s="19">
        <f>+'Year 2025'!F255</f>
        <v>0</v>
      </c>
      <c r="G12" s="19">
        <f>+'Year 2025'!G255</f>
        <v>6</v>
      </c>
      <c r="H12" s="2"/>
      <c r="I12" s="4"/>
      <c r="J12" s="5"/>
      <c r="K12" s="6"/>
    </row>
    <row r="13" spans="1:11" ht="12.75" customHeight="1">
      <c r="A13" s="16">
        <f>+'Year 2025'!A256</f>
        <v>251</v>
      </c>
      <c r="B13" s="17">
        <f>+'Year 2025'!B256</f>
        <v>45908</v>
      </c>
      <c r="C13" s="16">
        <f>+'Year 2025'!C256</f>
        <v>63</v>
      </c>
      <c r="D13" s="16">
        <f>+'Year 2025'!D256</f>
        <v>40</v>
      </c>
      <c r="E13" s="18">
        <f>+'Year 2025'!E256</f>
        <v>0</v>
      </c>
      <c r="F13" s="19">
        <f>+'Year 2025'!F256</f>
        <v>0</v>
      </c>
      <c r="G13" s="19">
        <f>+'Year 2025'!G256</f>
        <v>6.5</v>
      </c>
      <c r="H13" s="2"/>
      <c r="I13" s="4"/>
      <c r="J13" s="5"/>
      <c r="K13" s="6"/>
    </row>
    <row r="14" spans="1:11" ht="12.75" customHeight="1">
      <c r="A14" s="16">
        <f>+'Year 2025'!A257</f>
        <v>252</v>
      </c>
      <c r="B14" s="17">
        <f>+'Year 2025'!B257</f>
        <v>45909</v>
      </c>
      <c r="C14" s="16">
        <f>+'Year 2025'!C257</f>
        <v>69</v>
      </c>
      <c r="D14" s="16">
        <f>+'Year 2025'!D257</f>
        <v>45</v>
      </c>
      <c r="E14" s="18">
        <f>+'Year 2025'!E257</f>
        <v>0</v>
      </c>
      <c r="F14" s="19">
        <f>+'Year 2025'!F257</f>
        <v>0</v>
      </c>
      <c r="G14" s="19">
        <f>+'Year 2025'!G257</f>
        <v>9.5</v>
      </c>
      <c r="H14" s="2"/>
      <c r="I14" s="4"/>
      <c r="J14" s="5"/>
      <c r="K14" s="6"/>
    </row>
    <row r="15" spans="1:11" ht="12.75" customHeight="1">
      <c r="A15" s="16">
        <f>+'Year 2025'!A258</f>
        <v>253</v>
      </c>
      <c r="B15" s="17">
        <f>+'Year 2025'!B258</f>
        <v>45910</v>
      </c>
      <c r="C15" s="16">
        <f>+'Year 2025'!C258</f>
        <v>74</v>
      </c>
      <c r="D15" s="16">
        <f>+'Year 2025'!D258</f>
        <v>54</v>
      </c>
      <c r="E15" s="18">
        <f>+'Year 2025'!E258</f>
        <v>0.05</v>
      </c>
      <c r="F15" s="19">
        <f>+'Year 2025'!F258</f>
        <v>0</v>
      </c>
      <c r="G15" s="19">
        <f>+'Year 2025'!G258</f>
        <v>14</v>
      </c>
      <c r="H15" s="2"/>
      <c r="I15" s="4"/>
      <c r="J15" s="5"/>
      <c r="K15" s="6"/>
    </row>
    <row r="16" spans="1:11" ht="12.75" customHeight="1">
      <c r="A16" s="16">
        <f>+'Year 2025'!A259</f>
        <v>254</v>
      </c>
      <c r="B16" s="17">
        <f>+'Year 2025'!B259</f>
        <v>45911</v>
      </c>
      <c r="C16" s="16">
        <f>+'Year 2025'!C259</f>
        <v>70</v>
      </c>
      <c r="D16" s="16">
        <f>+'Year 2025'!D259</f>
        <v>58</v>
      </c>
      <c r="E16" s="18">
        <f>+'Year 2025'!E259</f>
        <v>0</v>
      </c>
      <c r="F16" s="19">
        <f>+'Year 2025'!F259</f>
        <v>0</v>
      </c>
      <c r="G16" s="19">
        <f>+'Year 2025'!G259</f>
        <v>14</v>
      </c>
      <c r="H16" s="2"/>
      <c r="I16" s="4"/>
      <c r="J16" s="5"/>
      <c r="K16" s="6"/>
    </row>
    <row r="17" spans="1:11" ht="12.75" customHeight="1">
      <c r="A17" s="16">
        <f>+'Year 2025'!A260</f>
        <v>255</v>
      </c>
      <c r="B17" s="17">
        <f>+'Year 2025'!B260</f>
        <v>45912</v>
      </c>
      <c r="C17" s="16">
        <f>+'Year 2025'!C260</f>
        <v>69</v>
      </c>
      <c r="D17" s="16">
        <f>+'Year 2025'!D260</f>
        <v>54</v>
      </c>
      <c r="E17" s="18">
        <f>+'Year 2025'!E260</f>
        <v>0</v>
      </c>
      <c r="F17" s="19">
        <f>+'Year 2025'!F260</f>
        <v>0</v>
      </c>
      <c r="G17" s="19">
        <f>+'Year 2025'!G260</f>
        <v>11.5</v>
      </c>
      <c r="H17" s="2"/>
      <c r="I17" s="4"/>
      <c r="J17" s="5"/>
      <c r="K17" s="6"/>
    </row>
    <row r="18" spans="1:11" ht="12.75" customHeight="1">
      <c r="A18" s="16">
        <f>+'Year 2025'!A261</f>
        <v>256</v>
      </c>
      <c r="B18" s="17">
        <f>+'Year 2025'!B261</f>
        <v>45913</v>
      </c>
      <c r="C18" s="16">
        <f>+'Year 2025'!C261</f>
        <v>77</v>
      </c>
      <c r="D18" s="16">
        <f>+'Year 2025'!D261</f>
        <v>56</v>
      </c>
      <c r="E18" s="18">
        <f>+'Year 2025'!E261</f>
        <v>0</v>
      </c>
      <c r="F18" s="19">
        <f>+'Year 2025'!F261</f>
        <v>0</v>
      </c>
      <c r="G18" s="19">
        <f>+'Year 2025'!G261</f>
        <v>16.5</v>
      </c>
      <c r="H18" s="2"/>
      <c r="I18" s="4"/>
      <c r="J18" s="5"/>
      <c r="K18" s="6"/>
    </row>
    <row r="19" spans="1:11" ht="12.75" customHeight="1">
      <c r="A19" s="16">
        <f>+'Year 2025'!A262</f>
        <v>257</v>
      </c>
      <c r="B19" s="17">
        <f>+'Year 2025'!B262</f>
        <v>45914</v>
      </c>
      <c r="C19" s="16">
        <f>+'Year 2025'!C262</f>
        <v>79</v>
      </c>
      <c r="D19" s="16">
        <f>+'Year 2025'!D262</f>
        <v>61</v>
      </c>
      <c r="E19" s="18">
        <f>+'Year 2025'!E262</f>
        <v>0</v>
      </c>
      <c r="F19" s="19">
        <f>+'Year 2025'!F262</f>
        <v>0</v>
      </c>
      <c r="G19" s="19">
        <f>+'Year 2025'!G262</f>
        <v>20</v>
      </c>
      <c r="H19" s="2"/>
      <c r="I19" s="4"/>
      <c r="J19" s="5"/>
      <c r="K19" s="6"/>
    </row>
    <row r="20" spans="1:11" ht="12.75" customHeight="1">
      <c r="A20" s="16">
        <f>+'Year 2025'!A263</f>
        <v>258</v>
      </c>
      <c r="B20" s="17">
        <f>+'Year 2025'!B263</f>
        <v>45915</v>
      </c>
      <c r="C20" s="16">
        <f>+'Year 2025'!C263</f>
        <v>80</v>
      </c>
      <c r="D20" s="16">
        <f>+'Year 2025'!D263</f>
        <v>58</v>
      </c>
      <c r="E20" s="18">
        <f>+'Year 2025'!E263</f>
        <v>0</v>
      </c>
      <c r="F20" s="19">
        <f>+'Year 2025'!F263</f>
        <v>0</v>
      </c>
      <c r="G20" s="19">
        <f>+'Year 2025'!G263</f>
        <v>19</v>
      </c>
      <c r="H20" s="2"/>
      <c r="I20" s="4"/>
      <c r="J20" s="5"/>
      <c r="K20" s="6"/>
    </row>
    <row r="21" spans="1:11" ht="12.75" customHeight="1">
      <c r="A21" s="16">
        <f>+'Year 2025'!A264</f>
        <v>259</v>
      </c>
      <c r="B21" s="17">
        <f>+'Year 2025'!B264</f>
        <v>45916</v>
      </c>
      <c r="C21" s="16">
        <f>+'Year 2025'!C264</f>
        <v>81</v>
      </c>
      <c r="D21" s="16">
        <f>+'Year 2025'!D264</f>
        <v>60</v>
      </c>
      <c r="E21" s="18">
        <f>+'Year 2025'!E264</f>
        <v>0</v>
      </c>
      <c r="F21" s="19">
        <f>+'Year 2025'!F264</f>
        <v>0</v>
      </c>
      <c r="G21" s="19">
        <f>+'Year 2025'!G264</f>
        <v>20.5</v>
      </c>
      <c r="H21" s="2"/>
      <c r="I21" s="4"/>
      <c r="J21" s="5"/>
      <c r="K21" s="6"/>
    </row>
    <row r="22" spans="1:11" ht="12.75" customHeight="1">
      <c r="A22" s="16">
        <f>+'Year 2025'!A265</f>
        <v>260</v>
      </c>
      <c r="B22" s="17">
        <f>+'Year 2025'!B265</f>
        <v>45917</v>
      </c>
      <c r="C22" s="16">
        <f>+'Year 2025'!C265</f>
        <v>83</v>
      </c>
      <c r="D22" s="16">
        <f>+'Year 2025'!D265</f>
        <v>61</v>
      </c>
      <c r="E22" s="18">
        <f>+'Year 2025'!E265</f>
        <v>0</v>
      </c>
      <c r="F22" s="19">
        <f>+'Year 2025'!F265</f>
        <v>0</v>
      </c>
      <c r="G22" s="19">
        <f>+'Year 2025'!G265</f>
        <v>22</v>
      </c>
      <c r="H22" s="2"/>
      <c r="I22" s="4"/>
      <c r="J22" s="5"/>
      <c r="K22" s="6"/>
    </row>
    <row r="23" spans="1:11" ht="12.75" customHeight="1">
      <c r="A23" s="16">
        <f>+'Year 2025'!A266</f>
        <v>261</v>
      </c>
      <c r="B23" s="17">
        <f>+'Year 2025'!B266</f>
        <v>45918</v>
      </c>
      <c r="C23" s="16">
        <f>+'Year 2025'!C266</f>
        <v>81</v>
      </c>
      <c r="D23" s="16">
        <f>+'Year 2025'!D266</f>
        <v>63</v>
      </c>
      <c r="E23" s="18">
        <f>+'Year 2025'!E266</f>
        <v>0</v>
      </c>
      <c r="F23" s="19">
        <f>+'Year 2025'!F266</f>
        <v>0</v>
      </c>
      <c r="G23" s="19">
        <f>+'Year 2025'!G266</f>
        <v>22</v>
      </c>
      <c r="H23" s="2"/>
      <c r="I23" s="4"/>
      <c r="J23" s="5"/>
      <c r="K23" s="6"/>
    </row>
    <row r="24" spans="1:11" ht="12.75" customHeight="1">
      <c r="A24" s="16">
        <f>+'Year 2025'!A267</f>
        <v>262</v>
      </c>
      <c r="B24" s="17">
        <f>+'Year 2025'!B267</f>
        <v>45919</v>
      </c>
      <c r="C24" s="16">
        <f>+'Year 2025'!C267</f>
        <v>77</v>
      </c>
      <c r="D24" s="16">
        <f>+'Year 2025'!D267</f>
        <v>61</v>
      </c>
      <c r="E24" s="18" t="str">
        <f>+'Year 2025'!E267</f>
        <v>T</v>
      </c>
      <c r="F24" s="19">
        <f>+'Year 2025'!F267</f>
        <v>0</v>
      </c>
      <c r="G24" s="19">
        <f>+'Year 2025'!G267</f>
        <v>19</v>
      </c>
      <c r="H24" s="2"/>
      <c r="I24" s="4"/>
      <c r="J24" s="5"/>
      <c r="K24" s="6"/>
    </row>
    <row r="25" spans="1:11" ht="12.75" customHeight="1">
      <c r="A25" s="16">
        <f>+'Year 2025'!A268</f>
        <v>263</v>
      </c>
      <c r="B25" s="17">
        <f>+'Year 2025'!B268</f>
        <v>45920</v>
      </c>
      <c r="C25" s="16">
        <f>+'Year 2025'!C268</f>
        <v>73</v>
      </c>
      <c r="D25" s="16">
        <f>+'Year 2025'!D268</f>
        <v>59</v>
      </c>
      <c r="E25" s="18">
        <f>+'Year 2025'!E268</f>
        <v>0.76</v>
      </c>
      <c r="F25" s="19">
        <f>+'Year 2025'!F268</f>
        <v>0</v>
      </c>
      <c r="G25" s="19">
        <f>+'Year 2025'!G268</f>
        <v>16</v>
      </c>
      <c r="H25" s="2"/>
      <c r="I25" s="4"/>
      <c r="J25" s="5"/>
      <c r="K25" s="6"/>
    </row>
    <row r="26" spans="1:11" ht="12.75" customHeight="1">
      <c r="A26" s="16">
        <f>+'Year 2025'!A269</f>
        <v>264</v>
      </c>
      <c r="B26" s="17">
        <f>+'Year 2025'!B269</f>
        <v>45921</v>
      </c>
      <c r="C26" s="16">
        <f>+'Year 2025'!C269</f>
        <v>71</v>
      </c>
      <c r="D26" s="16">
        <f>+'Year 2025'!D269</f>
        <v>57</v>
      </c>
      <c r="E26" s="18">
        <f>+'Year 2025'!E269</f>
        <v>0.27</v>
      </c>
      <c r="F26" s="19">
        <f>+'Year 2025'!F269</f>
        <v>0</v>
      </c>
      <c r="G26" s="19">
        <f>+'Year 2025'!G269</f>
        <v>14</v>
      </c>
      <c r="H26" s="2"/>
      <c r="I26" s="4"/>
      <c r="J26" s="5"/>
      <c r="K26" s="6"/>
    </row>
    <row r="27" spans="1:11" ht="12.75" customHeight="1">
      <c r="A27" s="16">
        <f>+'Year 2025'!A270</f>
        <v>265</v>
      </c>
      <c r="B27" s="17">
        <f>+'Year 2025'!B270</f>
        <v>45922</v>
      </c>
      <c r="C27" s="16">
        <f>+'Year 2025'!C270</f>
        <v>72</v>
      </c>
      <c r="D27" s="16">
        <f>+'Year 2025'!D270</f>
        <v>59</v>
      </c>
      <c r="E27" s="18">
        <f>+'Year 2025'!E270</f>
        <v>0.54</v>
      </c>
      <c r="F27" s="19">
        <f>+'Year 2025'!F270</f>
        <v>0</v>
      </c>
      <c r="G27" s="19">
        <f>+'Year 2025'!G270</f>
        <v>15.5</v>
      </c>
      <c r="H27" s="2"/>
      <c r="I27" s="4"/>
      <c r="J27" s="5"/>
      <c r="K27" s="6"/>
    </row>
    <row r="28" spans="1:11" ht="12.75" customHeight="1">
      <c r="A28" s="16">
        <f>+'Year 2025'!A271</f>
        <v>266</v>
      </c>
      <c r="B28" s="17">
        <f>+'Year 2025'!B271</f>
        <v>45923</v>
      </c>
      <c r="C28" s="16">
        <f>+'Year 2025'!C271</f>
        <v>70</v>
      </c>
      <c r="D28" s="16">
        <f>+'Year 2025'!D271</f>
        <v>54</v>
      </c>
      <c r="E28" s="18">
        <f>+'Year 2025'!E271</f>
        <v>0.01</v>
      </c>
      <c r="F28" s="19">
        <f>+'Year 2025'!F271</f>
        <v>0</v>
      </c>
      <c r="G28" s="19">
        <f>+'Year 2025'!G271</f>
        <v>12</v>
      </c>
      <c r="H28" s="2"/>
      <c r="I28" s="4"/>
      <c r="J28" s="5"/>
      <c r="K28" s="6"/>
    </row>
    <row r="29" spans="1:11" ht="12.75" customHeight="1">
      <c r="A29" s="16">
        <f>+'Year 2025'!A272</f>
        <v>267</v>
      </c>
      <c r="B29" s="17">
        <f>+'Year 2025'!B272</f>
        <v>45924</v>
      </c>
      <c r="C29" s="16">
        <f>+'Year 2025'!C272</f>
        <v>74</v>
      </c>
      <c r="D29" s="16">
        <f>+'Year 2025'!D272</f>
        <v>52</v>
      </c>
      <c r="E29" s="18" t="str">
        <f>+'Year 2025'!E272</f>
        <v>T</v>
      </c>
      <c r="F29" s="19">
        <f>+'Year 2025'!F272</f>
        <v>0</v>
      </c>
      <c r="G29" s="19">
        <f>+'Year 2025'!G272</f>
        <v>13</v>
      </c>
      <c r="H29" s="2"/>
      <c r="I29" s="4"/>
      <c r="J29" s="5"/>
      <c r="K29" s="6"/>
    </row>
    <row r="30" spans="1:11" ht="12.75" customHeight="1">
      <c r="A30" s="16">
        <f>+'Year 2025'!A273</f>
        <v>268</v>
      </c>
      <c r="B30" s="17">
        <f>+'Year 2025'!B273</f>
        <v>45925</v>
      </c>
      <c r="C30" s="16">
        <f>+'Year 2025'!C273</f>
        <v>73</v>
      </c>
      <c r="D30" s="16">
        <f>+'Year 2025'!D273</f>
        <v>47</v>
      </c>
      <c r="E30" s="18">
        <f>+'Year 2025'!E273</f>
        <v>0</v>
      </c>
      <c r="F30" s="19">
        <f>+'Year 2025'!F273</f>
        <v>0</v>
      </c>
      <c r="G30" s="19">
        <f>+'Year 2025'!G273</f>
        <v>11.5</v>
      </c>
      <c r="H30" s="2"/>
      <c r="I30" s="4"/>
      <c r="J30" s="5"/>
      <c r="K30" s="6"/>
    </row>
    <row r="31" spans="1:11" ht="12.75" customHeight="1">
      <c r="A31" s="16">
        <f>+'Year 2025'!A274</f>
        <v>269</v>
      </c>
      <c r="B31" s="17">
        <f>+'Year 2025'!B274</f>
        <v>45926</v>
      </c>
      <c r="C31" s="16">
        <f>+'Year 2025'!C274</f>
        <v>76</v>
      </c>
      <c r="D31" s="16">
        <f>+'Year 2025'!D274</f>
        <v>50</v>
      </c>
      <c r="E31" s="18">
        <f>+'Year 2025'!E274</f>
        <v>0</v>
      </c>
      <c r="F31" s="19">
        <f>+'Year 2025'!F274</f>
        <v>0</v>
      </c>
      <c r="G31" s="19">
        <f>+'Year 2025'!G274</f>
        <v>13</v>
      </c>
      <c r="H31" s="2"/>
      <c r="I31" s="4"/>
      <c r="J31" s="5"/>
      <c r="K31" s="6"/>
    </row>
    <row r="32" spans="1:11" ht="12.75" customHeight="1">
      <c r="A32" s="16">
        <f>+'Year 2025'!A275</f>
        <v>270</v>
      </c>
      <c r="B32" s="17">
        <f>+'Year 2025'!B275</f>
        <v>45927</v>
      </c>
      <c r="C32" s="16">
        <f>+'Year 2025'!C275</f>
        <v>72</v>
      </c>
      <c r="D32" s="16">
        <f>+'Year 2025'!D275</f>
        <v>54</v>
      </c>
      <c r="E32" s="18">
        <f>+'Year 2025'!E275</f>
        <v>0</v>
      </c>
      <c r="F32" s="19">
        <f>+'Year 2025'!F275</f>
        <v>0</v>
      </c>
      <c r="G32" s="19">
        <f>+'Year 2025'!G275</f>
        <v>13</v>
      </c>
      <c r="H32" s="2"/>
      <c r="I32" s="4"/>
      <c r="J32" s="5"/>
      <c r="K32" s="6"/>
    </row>
    <row r="33" spans="1:11" ht="12.75" customHeight="1">
      <c r="A33" s="16">
        <f>+'Year 2025'!A276</f>
        <v>271</v>
      </c>
      <c r="B33" s="17">
        <f>+'Year 2025'!B276</f>
        <v>45928</v>
      </c>
      <c r="C33" s="16">
        <f>+'Year 2025'!C276</f>
        <v>75</v>
      </c>
      <c r="D33" s="16">
        <f>+'Year 2025'!D276</f>
        <v>43</v>
      </c>
      <c r="E33" s="18">
        <f>+'Year 2025'!E276</f>
        <v>0</v>
      </c>
      <c r="F33" s="19">
        <f>+'Year 2025'!F276</f>
        <v>0</v>
      </c>
      <c r="G33" s="19">
        <f>+'Year 2025'!G276</f>
        <v>12.5</v>
      </c>
      <c r="H33" s="2"/>
      <c r="I33" s="4"/>
      <c r="J33" s="5"/>
      <c r="K33" s="6"/>
    </row>
    <row r="34" spans="1:11" ht="12.75" customHeight="1">
      <c r="A34" s="16">
        <f>+'Year 2025'!A277</f>
        <v>272</v>
      </c>
      <c r="B34" s="17">
        <f>+'Year 2025'!B277</f>
        <v>45929</v>
      </c>
      <c r="C34" s="16">
        <f>+'Year 2025'!C277</f>
        <v>74</v>
      </c>
      <c r="D34" s="16">
        <f>+'Year 2025'!D277</f>
        <v>47</v>
      </c>
      <c r="E34" s="18">
        <f>+'Year 2025'!E277</f>
        <v>0</v>
      </c>
      <c r="F34" s="19">
        <f>+'Year 2025'!F277</f>
        <v>0</v>
      </c>
      <c r="G34" s="19">
        <f>+'Year 2025'!G277</f>
        <v>12</v>
      </c>
      <c r="H34" s="2"/>
      <c r="I34" s="4"/>
      <c r="J34" s="5"/>
      <c r="K34" s="6"/>
    </row>
    <row r="35" spans="1:11" ht="12.75" customHeight="1">
      <c r="A35" s="16">
        <f>+'Year 2025'!A278</f>
        <v>273</v>
      </c>
      <c r="B35" s="17">
        <f>+'Year 2025'!B278</f>
        <v>45930</v>
      </c>
      <c r="C35" s="16">
        <f>+'Year 2025'!C278</f>
        <v>83</v>
      </c>
      <c r="D35" s="16">
        <f>+'Year 2025'!D278</f>
        <v>49</v>
      </c>
      <c r="E35" s="18">
        <f>+'Year 2025'!E278</f>
        <v>0</v>
      </c>
      <c r="F35" s="19">
        <f>+'Year 2025'!F278</f>
        <v>0</v>
      </c>
      <c r="G35" s="19">
        <f>+'Year 2025'!G278</f>
        <v>16.5</v>
      </c>
      <c r="H35" s="2"/>
      <c r="I35" s="4"/>
      <c r="J35" s="5"/>
      <c r="K35" s="6"/>
    </row>
    <row r="36" spans="1:11" ht="12.75" customHeight="1">
      <c r="B36" s="26" t="s">
        <v>11</v>
      </c>
      <c r="C36" s="27">
        <f>+C47</f>
        <v>72.433333333333337</v>
      </c>
      <c r="D36" s="26" t="s">
        <v>12</v>
      </c>
      <c r="E36" s="27">
        <v>69.7</v>
      </c>
      <c r="F36" s="28" t="s">
        <v>13</v>
      </c>
      <c r="G36" s="27">
        <f t="shared" ref="G36:G41" si="0">+C36-E36</f>
        <v>2.7333333333333343</v>
      </c>
      <c r="H36" s="2"/>
      <c r="I36" s="4"/>
      <c r="J36" s="5"/>
      <c r="K36" s="6"/>
    </row>
    <row r="37" spans="1:11" ht="12.75" customHeight="1">
      <c r="B37" s="26" t="s">
        <v>14</v>
      </c>
      <c r="C37" s="29">
        <f>+D47</f>
        <v>51.966666666666669</v>
      </c>
      <c r="D37" s="26" t="s">
        <v>12</v>
      </c>
      <c r="E37" s="29">
        <v>45.4</v>
      </c>
      <c r="F37" s="28" t="s">
        <v>13</v>
      </c>
      <c r="G37" s="29">
        <f t="shared" si="0"/>
        <v>6.56666666666667</v>
      </c>
      <c r="H37" s="2"/>
      <c r="I37" s="4"/>
      <c r="J37" s="5"/>
      <c r="K37" s="6"/>
    </row>
    <row r="38" spans="1:11" ht="12.75" customHeight="1">
      <c r="B38" s="26" t="s">
        <v>15</v>
      </c>
      <c r="C38" s="27">
        <f>AVERAGE(C5:D35)</f>
        <v>62.2</v>
      </c>
      <c r="D38" s="26" t="s">
        <v>12</v>
      </c>
      <c r="E38" s="27">
        <v>57.6</v>
      </c>
      <c r="F38" s="28" t="s">
        <v>13</v>
      </c>
      <c r="G38" s="27">
        <f t="shared" si="0"/>
        <v>4.6000000000000014</v>
      </c>
      <c r="H38" s="2"/>
      <c r="I38" s="4"/>
      <c r="J38" s="5"/>
      <c r="K38" s="6"/>
    </row>
    <row r="39" spans="1:11" ht="12.75" customHeight="1">
      <c r="B39" s="26" t="s">
        <v>16</v>
      </c>
      <c r="C39" s="32">
        <f>+E47</f>
        <v>2.0299999999999998</v>
      </c>
      <c r="D39" s="26" t="s">
        <v>12</v>
      </c>
      <c r="E39" s="32">
        <v>4.09</v>
      </c>
      <c r="F39" s="28" t="s">
        <v>13</v>
      </c>
      <c r="G39" s="32">
        <f t="shared" si="0"/>
        <v>-2.06</v>
      </c>
      <c r="H39" s="2"/>
      <c r="I39" s="4"/>
      <c r="J39" s="5"/>
      <c r="K39" s="6"/>
    </row>
    <row r="40" spans="1:11" ht="12.75" customHeight="1">
      <c r="B40" s="26" t="s">
        <v>17</v>
      </c>
      <c r="C40" s="34">
        <f>+F47</f>
        <v>0</v>
      </c>
      <c r="D40" s="58" t="s">
        <v>12</v>
      </c>
      <c r="E40" s="34">
        <v>0</v>
      </c>
      <c r="F40" s="58" t="s">
        <v>13</v>
      </c>
      <c r="G40" s="34">
        <f t="shared" si="0"/>
        <v>0</v>
      </c>
      <c r="H40" s="2"/>
      <c r="I40" s="4"/>
      <c r="J40" s="5"/>
      <c r="K40" s="6"/>
    </row>
    <row r="41" spans="1:11" ht="12.75" customHeight="1">
      <c r="B41" s="26" t="s">
        <v>18</v>
      </c>
      <c r="C41" s="35">
        <f>+G47</f>
        <v>398</v>
      </c>
      <c r="D41" s="26" t="s">
        <v>12</v>
      </c>
      <c r="E41" s="35">
        <v>349</v>
      </c>
      <c r="F41" s="28" t="s">
        <v>13</v>
      </c>
      <c r="G41" s="35">
        <f t="shared" si="0"/>
        <v>49</v>
      </c>
      <c r="H41" s="2"/>
      <c r="I41" s="4"/>
      <c r="J41" s="5"/>
      <c r="K41" s="6"/>
    </row>
    <row r="42" spans="1:11" ht="12.75" customHeight="1">
      <c r="B42" s="26" t="s">
        <v>19</v>
      </c>
      <c r="C42" s="27">
        <f>MAX(C5:C35)</f>
        <v>83</v>
      </c>
      <c r="D42" s="67" t="s">
        <v>41</v>
      </c>
      <c r="E42" s="2"/>
      <c r="F42" s="2"/>
      <c r="G42" s="3"/>
      <c r="H42" s="2"/>
      <c r="I42" s="4"/>
      <c r="J42" s="5"/>
      <c r="K42" s="6"/>
    </row>
    <row r="43" spans="1:11" ht="12.75" customHeight="1">
      <c r="B43" s="26" t="s">
        <v>20</v>
      </c>
      <c r="C43" s="27">
        <f>MIN(D5:D35)</f>
        <v>39</v>
      </c>
      <c r="D43" s="59">
        <v>45904</v>
      </c>
      <c r="E43" s="2"/>
      <c r="F43" s="2"/>
      <c r="G43" s="3"/>
      <c r="H43" s="2"/>
      <c r="I43" s="4"/>
      <c r="J43" s="5"/>
      <c r="K43" s="6"/>
    </row>
    <row r="44" spans="1:11" ht="12.75" customHeight="1">
      <c r="B44" s="1"/>
      <c r="C44" s="2"/>
      <c r="D44" s="2"/>
      <c r="E44" s="2"/>
      <c r="F44" s="2"/>
      <c r="G44" s="3"/>
      <c r="H44" s="2"/>
      <c r="I44" s="4"/>
      <c r="J44" s="5"/>
      <c r="K44" s="6"/>
    </row>
    <row r="45" spans="1:11" ht="12.75" customHeight="1">
      <c r="B45" s="1"/>
      <c r="C45" s="2"/>
      <c r="D45" s="2"/>
      <c r="E45" s="2"/>
      <c r="F45" s="2"/>
      <c r="G45" s="3"/>
      <c r="H45" s="2"/>
      <c r="I45" s="4"/>
      <c r="J45" s="5"/>
      <c r="K45" s="6"/>
    </row>
    <row r="46" spans="1:11" ht="12.75" customHeight="1">
      <c r="B46" s="1"/>
      <c r="C46" s="38" t="s">
        <v>21</v>
      </c>
      <c r="D46" s="39" t="s">
        <v>22</v>
      </c>
      <c r="E46" s="40" t="s">
        <v>23</v>
      </c>
      <c r="F46" s="40" t="s">
        <v>24</v>
      </c>
      <c r="G46" s="41" t="s">
        <v>25</v>
      </c>
      <c r="H46" s="2"/>
      <c r="I46" s="4"/>
      <c r="J46" s="5"/>
      <c r="K46" s="6"/>
    </row>
    <row r="47" spans="1:11" ht="12.75" customHeight="1">
      <c r="B47" s="1"/>
      <c r="C47" s="42">
        <f t="shared" ref="C47:D47" si="1">AVERAGE(C5:C35)</f>
        <v>72.433333333333337</v>
      </c>
      <c r="D47" s="43">
        <f t="shared" si="1"/>
        <v>51.966666666666669</v>
      </c>
      <c r="E47" s="44">
        <f t="shared" ref="E47:G47" si="2">SUM(E5:E35)</f>
        <v>2.0299999999999998</v>
      </c>
      <c r="F47" s="45">
        <f t="shared" si="2"/>
        <v>0</v>
      </c>
      <c r="G47" s="46">
        <f t="shared" si="2"/>
        <v>398</v>
      </c>
      <c r="H47" s="2"/>
      <c r="I47" s="4"/>
      <c r="J47" s="5"/>
      <c r="K47" s="6"/>
    </row>
    <row r="48" spans="1:11" ht="12.75" customHeight="1">
      <c r="B48" s="1"/>
      <c r="C48" s="2"/>
      <c r="D48" s="2"/>
      <c r="E48" s="2"/>
      <c r="F48" s="2"/>
      <c r="G48" s="3"/>
      <c r="H48" s="2"/>
      <c r="I48" s="4"/>
      <c r="J48" s="5"/>
      <c r="K48" s="6"/>
    </row>
    <row r="49" spans="2:11" ht="12.75" customHeight="1">
      <c r="B49" s="1"/>
      <c r="C49" s="2"/>
      <c r="D49" s="2"/>
      <c r="E49" s="2"/>
      <c r="F49" s="2"/>
      <c r="G49" s="3"/>
      <c r="H49" s="2"/>
      <c r="I49" s="4"/>
      <c r="J49" s="5"/>
      <c r="K49" s="6"/>
    </row>
    <row r="50" spans="2:11" ht="12.75" customHeight="1">
      <c r="B50" s="1"/>
      <c r="C50" s="2"/>
      <c r="D50" s="2"/>
      <c r="E50" s="2"/>
      <c r="F50" s="2"/>
      <c r="G50" s="3"/>
      <c r="H50" s="2"/>
      <c r="I50" s="4"/>
      <c r="J50" s="5"/>
      <c r="K50" s="6"/>
    </row>
    <row r="51" spans="2:11" ht="12.75" customHeight="1">
      <c r="B51" s="1"/>
      <c r="C51" s="2"/>
      <c r="D51" s="2"/>
      <c r="E51" s="2"/>
      <c r="F51" s="2"/>
      <c r="G51" s="3"/>
      <c r="H51" s="2"/>
      <c r="I51" s="4"/>
      <c r="J51" s="5"/>
      <c r="K51" s="6"/>
    </row>
    <row r="52" spans="2:11" ht="12.75" customHeight="1">
      <c r="B52" s="1"/>
      <c r="C52" s="2"/>
      <c r="D52" s="2"/>
      <c r="E52" s="2"/>
      <c r="F52" s="2"/>
      <c r="G52" s="3"/>
      <c r="H52" s="2"/>
      <c r="I52" s="4"/>
      <c r="J52" s="5"/>
      <c r="K52" s="6"/>
    </row>
    <row r="53" spans="2:11" ht="12.75" customHeight="1">
      <c r="B53" s="1"/>
      <c r="C53" s="2"/>
      <c r="D53" s="2"/>
      <c r="E53" s="2"/>
      <c r="F53" s="2"/>
      <c r="G53" s="3"/>
      <c r="H53" s="2"/>
      <c r="I53" s="4"/>
      <c r="J53" s="5"/>
      <c r="K53" s="6"/>
    </row>
    <row r="54" spans="2:11" ht="12.75" customHeight="1">
      <c r="B54" s="1"/>
      <c r="C54" s="2"/>
      <c r="D54" s="2"/>
      <c r="E54" s="2"/>
      <c r="F54" s="2"/>
      <c r="G54" s="3"/>
      <c r="H54" s="2"/>
      <c r="I54" s="4"/>
      <c r="J54" s="5"/>
      <c r="K54" s="6"/>
    </row>
    <row r="55" spans="2:11" ht="12.75" customHeight="1">
      <c r="B55" s="1"/>
      <c r="C55" s="2"/>
      <c r="D55" s="2"/>
      <c r="E55" s="2"/>
      <c r="F55" s="2"/>
      <c r="G55" s="3"/>
      <c r="H55" s="2"/>
      <c r="I55" s="4"/>
      <c r="J55" s="5"/>
      <c r="K55" s="6"/>
    </row>
    <row r="56" spans="2:11" ht="12.75" customHeight="1">
      <c r="B56" s="1"/>
      <c r="C56" s="2"/>
      <c r="D56" s="2"/>
      <c r="E56" s="2"/>
      <c r="F56" s="2"/>
      <c r="G56" s="3"/>
      <c r="H56" s="2"/>
      <c r="I56" s="4"/>
      <c r="J56" s="5"/>
      <c r="K56" s="6"/>
    </row>
    <row r="57" spans="2:11" ht="12.75" customHeight="1">
      <c r="B57" s="1"/>
      <c r="C57" s="2"/>
      <c r="D57" s="2"/>
      <c r="E57" s="2"/>
      <c r="F57" s="2"/>
      <c r="G57" s="3"/>
      <c r="H57" s="2"/>
      <c r="I57" s="4"/>
      <c r="J57" s="5"/>
      <c r="K57" s="6"/>
    </row>
    <row r="58" spans="2:11" ht="12.75" customHeight="1">
      <c r="B58" s="1"/>
      <c r="C58" s="2"/>
      <c r="D58" s="2"/>
      <c r="E58" s="2"/>
      <c r="F58" s="2"/>
      <c r="G58" s="3"/>
      <c r="H58" s="2"/>
      <c r="I58" s="4"/>
      <c r="J58" s="5"/>
      <c r="K58" s="6"/>
    </row>
    <row r="59" spans="2:11" ht="12.75" customHeight="1">
      <c r="B59" s="1"/>
      <c r="C59" s="2"/>
      <c r="D59" s="2"/>
      <c r="E59" s="2"/>
      <c r="F59" s="2"/>
      <c r="G59" s="3"/>
      <c r="H59" s="2"/>
      <c r="I59" s="4"/>
      <c r="J59" s="5"/>
      <c r="K59" s="6"/>
    </row>
    <row r="60" spans="2:11" ht="12.75" customHeight="1">
      <c r="B60" s="1"/>
      <c r="C60" s="2"/>
      <c r="D60" s="2"/>
      <c r="E60" s="2"/>
      <c r="F60" s="2"/>
      <c r="G60" s="3"/>
      <c r="H60" s="2"/>
      <c r="I60" s="4"/>
      <c r="J60" s="5"/>
      <c r="K60" s="6"/>
    </row>
    <row r="61" spans="2:11" ht="12.75" customHeight="1">
      <c r="B61" s="1"/>
      <c r="C61" s="2"/>
      <c r="D61" s="2"/>
      <c r="E61" s="2"/>
      <c r="F61" s="2"/>
      <c r="G61" s="3"/>
      <c r="H61" s="2"/>
      <c r="I61" s="4"/>
      <c r="J61" s="5"/>
      <c r="K61" s="6"/>
    </row>
    <row r="62" spans="2:11" ht="12.75" customHeight="1">
      <c r="B62" s="1"/>
      <c r="C62" s="2"/>
      <c r="D62" s="2"/>
      <c r="E62" s="2"/>
      <c r="F62" s="2"/>
      <c r="G62" s="3"/>
      <c r="H62" s="2"/>
      <c r="I62" s="4"/>
      <c r="J62" s="5"/>
      <c r="K62" s="6"/>
    </row>
    <row r="63" spans="2:11" ht="12.75" customHeight="1">
      <c r="B63" s="1"/>
      <c r="C63" s="2"/>
      <c r="D63" s="2"/>
      <c r="E63" s="2"/>
      <c r="F63" s="2"/>
      <c r="G63" s="3"/>
      <c r="H63" s="2"/>
      <c r="I63" s="4"/>
      <c r="J63" s="5"/>
      <c r="K63" s="6"/>
    </row>
    <row r="64" spans="2:11" ht="12.75" customHeight="1">
      <c r="B64" s="1"/>
      <c r="C64" s="2"/>
      <c r="D64" s="2"/>
      <c r="E64" s="2"/>
      <c r="F64" s="2"/>
      <c r="G64" s="3"/>
      <c r="H64" s="2"/>
      <c r="I64" s="4"/>
      <c r="J64" s="5"/>
      <c r="K64" s="6"/>
    </row>
    <row r="65" spans="2:11" ht="12.75" customHeight="1">
      <c r="B65" s="1"/>
      <c r="C65" s="2"/>
      <c r="D65" s="2"/>
      <c r="E65" s="2"/>
      <c r="F65" s="2"/>
      <c r="G65" s="3"/>
      <c r="H65" s="2"/>
      <c r="I65" s="4"/>
      <c r="J65" s="5"/>
      <c r="K65" s="6"/>
    </row>
    <row r="66" spans="2:11" ht="12.75" customHeight="1">
      <c r="B66" s="1"/>
      <c r="C66" s="2"/>
      <c r="D66" s="2"/>
      <c r="E66" s="2"/>
      <c r="F66" s="2"/>
      <c r="G66" s="3"/>
      <c r="H66" s="2"/>
      <c r="I66" s="4"/>
      <c r="J66" s="5"/>
      <c r="K66" s="6"/>
    </row>
    <row r="67" spans="2:11" ht="12.75" customHeight="1">
      <c r="B67" s="1"/>
      <c r="C67" s="2"/>
      <c r="D67" s="2"/>
      <c r="E67" s="2"/>
      <c r="F67" s="2"/>
      <c r="G67" s="3"/>
      <c r="H67" s="2"/>
      <c r="I67" s="4"/>
      <c r="J67" s="5"/>
      <c r="K67" s="6"/>
    </row>
    <row r="68" spans="2:11" ht="12.75" customHeight="1">
      <c r="B68" s="1"/>
      <c r="C68" s="2"/>
      <c r="D68" s="2"/>
      <c r="E68" s="2"/>
      <c r="F68" s="2"/>
      <c r="G68" s="3"/>
      <c r="H68" s="2"/>
      <c r="I68" s="4"/>
      <c r="J68" s="5"/>
      <c r="K68" s="6"/>
    </row>
    <row r="69" spans="2:11" ht="12.75" customHeight="1">
      <c r="B69" s="1"/>
      <c r="C69" s="2"/>
      <c r="D69" s="2"/>
      <c r="E69" s="2"/>
      <c r="F69" s="2"/>
      <c r="G69" s="3"/>
      <c r="H69" s="2"/>
      <c r="I69" s="4"/>
      <c r="J69" s="5"/>
      <c r="K69" s="6"/>
    </row>
    <row r="70" spans="2:11" ht="12.75" customHeight="1">
      <c r="B70" s="1"/>
      <c r="C70" s="2"/>
      <c r="D70" s="2"/>
      <c r="E70" s="2"/>
      <c r="F70" s="2"/>
      <c r="G70" s="3"/>
      <c r="H70" s="2"/>
      <c r="I70" s="4"/>
      <c r="J70" s="5"/>
      <c r="K70" s="6"/>
    </row>
    <row r="71" spans="2:11" ht="12.75" customHeight="1">
      <c r="B71" s="1"/>
      <c r="C71" s="2"/>
      <c r="D71" s="2"/>
      <c r="E71" s="2"/>
      <c r="F71" s="2"/>
      <c r="G71" s="3"/>
      <c r="H71" s="2"/>
      <c r="I71" s="4"/>
      <c r="J71" s="5"/>
      <c r="K71" s="6"/>
    </row>
    <row r="72" spans="2:11" ht="12.75" customHeight="1">
      <c r="B72" s="1"/>
      <c r="C72" s="2"/>
      <c r="D72" s="2"/>
      <c r="E72" s="2"/>
      <c r="F72" s="2"/>
      <c r="G72" s="3"/>
      <c r="H72" s="2"/>
      <c r="I72" s="4"/>
      <c r="J72" s="5"/>
      <c r="K72" s="6"/>
    </row>
    <row r="73" spans="2:11" ht="12.75" customHeight="1">
      <c r="B73" s="1"/>
      <c r="C73" s="2"/>
      <c r="D73" s="2"/>
      <c r="E73" s="2"/>
      <c r="F73" s="2"/>
      <c r="G73" s="3"/>
      <c r="H73" s="2"/>
      <c r="I73" s="4"/>
      <c r="J73" s="5"/>
      <c r="K73" s="6"/>
    </row>
    <row r="74" spans="2:11" ht="12.75" customHeight="1">
      <c r="B74" s="1"/>
      <c r="C74" s="2"/>
      <c r="D74" s="2"/>
      <c r="E74" s="2"/>
      <c r="F74" s="2"/>
      <c r="G74" s="3"/>
      <c r="H74" s="2"/>
      <c r="I74" s="4"/>
      <c r="J74" s="5"/>
      <c r="K74" s="6"/>
    </row>
    <row r="75" spans="2:11" ht="12.75" customHeight="1">
      <c r="B75" s="1"/>
      <c r="C75" s="2"/>
      <c r="D75" s="2"/>
      <c r="E75" s="2"/>
      <c r="F75" s="2"/>
      <c r="G75" s="3"/>
      <c r="H75" s="2"/>
      <c r="I75" s="4"/>
      <c r="J75" s="5"/>
      <c r="K75" s="6"/>
    </row>
    <row r="76" spans="2:11" ht="12.75" customHeight="1">
      <c r="B76" s="1"/>
      <c r="C76" s="2"/>
      <c r="D76" s="2"/>
      <c r="E76" s="2"/>
      <c r="F76" s="2"/>
      <c r="G76" s="3"/>
      <c r="H76" s="2"/>
      <c r="I76" s="4"/>
      <c r="J76" s="5"/>
      <c r="K76" s="6"/>
    </row>
    <row r="77" spans="2:11" ht="12.75" customHeight="1">
      <c r="B77" s="1"/>
      <c r="C77" s="2"/>
      <c r="D77" s="2"/>
      <c r="E77" s="2"/>
      <c r="F77" s="2"/>
      <c r="G77" s="3"/>
      <c r="H77" s="2"/>
      <c r="I77" s="4"/>
      <c r="J77" s="5"/>
      <c r="K77" s="6"/>
    </row>
    <row r="78" spans="2:11" ht="12.75" customHeight="1">
      <c r="B78" s="1"/>
      <c r="C78" s="2"/>
      <c r="D78" s="2"/>
      <c r="E78" s="2"/>
      <c r="F78" s="2"/>
      <c r="G78" s="3"/>
      <c r="H78" s="2"/>
      <c r="I78" s="4"/>
      <c r="J78" s="5"/>
      <c r="K78" s="6"/>
    </row>
    <row r="79" spans="2:11" ht="12.75" customHeight="1">
      <c r="B79" s="1"/>
      <c r="C79" s="2"/>
      <c r="D79" s="2"/>
      <c r="E79" s="2"/>
      <c r="F79" s="2"/>
      <c r="G79" s="3"/>
      <c r="H79" s="2"/>
      <c r="I79" s="4"/>
      <c r="J79" s="5"/>
      <c r="K79" s="6"/>
    </row>
    <row r="80" spans="2:11" ht="12.75" customHeight="1">
      <c r="B80" s="1"/>
      <c r="C80" s="2"/>
      <c r="D80" s="2"/>
      <c r="E80" s="2"/>
      <c r="F80" s="2"/>
      <c r="G80" s="3"/>
      <c r="H80" s="2"/>
      <c r="I80" s="4"/>
      <c r="J80" s="5"/>
      <c r="K80" s="6"/>
    </row>
    <row r="81" spans="2:11" ht="12.75" customHeight="1">
      <c r="B81" s="1"/>
      <c r="C81" s="2"/>
      <c r="D81" s="2"/>
      <c r="E81" s="2"/>
      <c r="F81" s="2"/>
      <c r="G81" s="3"/>
      <c r="H81" s="2"/>
      <c r="I81" s="4"/>
      <c r="J81" s="5"/>
      <c r="K81" s="6"/>
    </row>
    <row r="82" spans="2:11" ht="12.75" customHeight="1">
      <c r="B82" s="1"/>
      <c r="C82" s="2"/>
      <c r="D82" s="2"/>
      <c r="E82" s="2"/>
      <c r="F82" s="2"/>
      <c r="G82" s="3"/>
      <c r="H82" s="2"/>
      <c r="I82" s="4"/>
      <c r="J82" s="5"/>
      <c r="K82" s="6"/>
    </row>
    <row r="83" spans="2:11" ht="12.75" customHeight="1">
      <c r="B83" s="1"/>
      <c r="C83" s="2"/>
      <c r="D83" s="2"/>
      <c r="E83" s="2"/>
      <c r="F83" s="2"/>
      <c r="G83" s="3"/>
      <c r="H83" s="2"/>
      <c r="I83" s="4"/>
      <c r="J83" s="5"/>
      <c r="K83" s="6"/>
    </row>
    <row r="84" spans="2:11" ht="12.75" customHeight="1">
      <c r="B84" s="1"/>
      <c r="C84" s="2"/>
      <c r="D84" s="2"/>
      <c r="E84" s="2"/>
      <c r="F84" s="2"/>
      <c r="G84" s="3"/>
      <c r="H84" s="2"/>
      <c r="I84" s="4"/>
      <c r="J84" s="5"/>
      <c r="K84" s="6"/>
    </row>
    <row r="85" spans="2:11" ht="12.75" customHeight="1">
      <c r="B85" s="1"/>
      <c r="C85" s="2"/>
      <c r="D85" s="2"/>
      <c r="E85" s="2"/>
      <c r="F85" s="2"/>
      <c r="G85" s="3"/>
      <c r="H85" s="2"/>
      <c r="I85" s="4"/>
      <c r="J85" s="5"/>
      <c r="K85" s="6"/>
    </row>
    <row r="86" spans="2:11" ht="12.75" customHeight="1">
      <c r="B86" s="1"/>
      <c r="C86" s="2"/>
      <c r="D86" s="2"/>
      <c r="E86" s="2"/>
      <c r="F86" s="2"/>
      <c r="G86" s="3"/>
      <c r="H86" s="2"/>
      <c r="I86" s="4"/>
      <c r="J86" s="5"/>
      <c r="K86" s="6"/>
    </row>
    <row r="87" spans="2:11" ht="12.75" customHeight="1">
      <c r="B87" s="1"/>
      <c r="C87" s="2"/>
      <c r="D87" s="2"/>
      <c r="E87" s="2"/>
      <c r="F87" s="2"/>
      <c r="G87" s="3"/>
      <c r="H87" s="2"/>
      <c r="I87" s="4"/>
      <c r="J87" s="5"/>
      <c r="K87" s="6"/>
    </row>
    <row r="88" spans="2:11" ht="12.75" customHeight="1">
      <c r="B88" s="1"/>
      <c r="C88" s="2"/>
      <c r="D88" s="2"/>
      <c r="E88" s="2"/>
      <c r="F88" s="2"/>
      <c r="G88" s="3"/>
      <c r="H88" s="2"/>
      <c r="I88" s="4"/>
      <c r="J88" s="5"/>
      <c r="K88" s="6"/>
    </row>
    <row r="89" spans="2:11" ht="12.75" customHeight="1">
      <c r="B89" s="1"/>
      <c r="C89" s="2"/>
      <c r="D89" s="2"/>
      <c r="E89" s="2"/>
      <c r="F89" s="2"/>
      <c r="G89" s="3"/>
      <c r="H89" s="2"/>
      <c r="I89" s="4"/>
      <c r="J89" s="5"/>
      <c r="K89" s="6"/>
    </row>
    <row r="90" spans="2:11" ht="12.75" customHeight="1">
      <c r="B90" s="1"/>
      <c r="C90" s="2"/>
      <c r="D90" s="2"/>
      <c r="E90" s="2"/>
      <c r="F90" s="2"/>
      <c r="G90" s="3"/>
      <c r="H90" s="2"/>
      <c r="I90" s="4"/>
      <c r="J90" s="5"/>
      <c r="K90" s="6"/>
    </row>
    <row r="91" spans="2:11" ht="12.75" customHeight="1">
      <c r="B91" s="1"/>
      <c r="C91" s="2"/>
      <c r="D91" s="2"/>
      <c r="E91" s="2"/>
      <c r="F91" s="2"/>
      <c r="G91" s="3"/>
      <c r="H91" s="2"/>
      <c r="I91" s="4"/>
      <c r="J91" s="5"/>
      <c r="K91" s="6"/>
    </row>
    <row r="92" spans="2:11" ht="12.75" customHeight="1">
      <c r="B92" s="1"/>
      <c r="C92" s="2"/>
      <c r="D92" s="2"/>
      <c r="E92" s="2"/>
      <c r="F92" s="2"/>
      <c r="G92" s="3"/>
      <c r="H92" s="2"/>
      <c r="I92" s="4"/>
      <c r="J92" s="5"/>
      <c r="K92" s="6"/>
    </row>
    <row r="93" spans="2:11" ht="12.75" customHeight="1">
      <c r="B93" s="1"/>
      <c r="C93" s="2"/>
      <c r="D93" s="2"/>
      <c r="E93" s="2"/>
      <c r="F93" s="2"/>
      <c r="G93" s="3"/>
      <c r="H93" s="2"/>
      <c r="I93" s="4"/>
      <c r="J93" s="5"/>
      <c r="K93" s="6"/>
    </row>
    <row r="94" spans="2:11" ht="12.75" customHeight="1">
      <c r="B94" s="1"/>
      <c r="C94" s="2"/>
      <c r="D94" s="2"/>
      <c r="E94" s="2"/>
      <c r="F94" s="2"/>
      <c r="G94" s="3"/>
      <c r="H94" s="2"/>
      <c r="I94" s="4"/>
      <c r="J94" s="5"/>
      <c r="K94" s="6"/>
    </row>
    <row r="95" spans="2:11" ht="12.75" customHeight="1">
      <c r="B95" s="1"/>
      <c r="C95" s="2"/>
      <c r="D95" s="2"/>
      <c r="E95" s="2"/>
      <c r="F95" s="2"/>
      <c r="G95" s="3"/>
      <c r="H95" s="2"/>
      <c r="I95" s="4"/>
      <c r="J95" s="5"/>
      <c r="K95" s="6"/>
    </row>
    <row r="96" spans="2:11" ht="12.75" customHeight="1">
      <c r="B96" s="1"/>
      <c r="C96" s="2"/>
      <c r="D96" s="2"/>
      <c r="E96" s="2"/>
      <c r="F96" s="2"/>
      <c r="G96" s="3"/>
      <c r="H96" s="2"/>
      <c r="I96" s="4"/>
      <c r="J96" s="5"/>
      <c r="K96" s="6"/>
    </row>
    <row r="97" spans="2:11" ht="12.75" customHeight="1">
      <c r="B97" s="1"/>
      <c r="C97" s="2"/>
      <c r="D97" s="2"/>
      <c r="E97" s="2"/>
      <c r="F97" s="2"/>
      <c r="G97" s="3"/>
      <c r="H97" s="2"/>
      <c r="I97" s="4"/>
      <c r="J97" s="5"/>
      <c r="K97" s="6"/>
    </row>
    <row r="98" spans="2:11" ht="12.75" customHeight="1">
      <c r="B98" s="1"/>
      <c r="C98" s="2"/>
      <c r="D98" s="2"/>
      <c r="E98" s="2"/>
      <c r="F98" s="2"/>
      <c r="G98" s="3"/>
      <c r="H98" s="2"/>
      <c r="I98" s="4"/>
      <c r="J98" s="5"/>
      <c r="K98" s="6"/>
    </row>
    <row r="99" spans="2:11" ht="12.75" customHeight="1">
      <c r="B99" s="1"/>
      <c r="C99" s="2"/>
      <c r="D99" s="2"/>
      <c r="E99" s="2"/>
      <c r="F99" s="2"/>
      <c r="G99" s="3"/>
      <c r="H99" s="2"/>
      <c r="I99" s="4"/>
      <c r="J99" s="5"/>
      <c r="K99" s="6"/>
    </row>
    <row r="100" spans="2:11" ht="12.75" customHeight="1">
      <c r="B100" s="1"/>
      <c r="C100" s="2"/>
      <c r="D100" s="2"/>
      <c r="E100" s="2"/>
      <c r="F100" s="2"/>
      <c r="G100" s="3"/>
      <c r="H100" s="2"/>
      <c r="I100" s="4"/>
      <c r="J100" s="5"/>
      <c r="K100" s="6"/>
    </row>
    <row r="101" spans="2:11" ht="12.75" customHeight="1">
      <c r="B101" s="1"/>
      <c r="C101" s="2"/>
      <c r="D101" s="2"/>
      <c r="E101" s="2"/>
      <c r="F101" s="2"/>
      <c r="G101" s="3"/>
      <c r="H101" s="2"/>
      <c r="I101" s="4"/>
      <c r="J101" s="5"/>
      <c r="K101" s="6"/>
    </row>
    <row r="102" spans="2:11" ht="12.75" customHeight="1">
      <c r="B102" s="1"/>
      <c r="C102" s="2"/>
      <c r="D102" s="2"/>
      <c r="E102" s="2"/>
      <c r="F102" s="2"/>
      <c r="G102" s="3"/>
      <c r="H102" s="2"/>
      <c r="I102" s="4"/>
      <c r="J102" s="5"/>
      <c r="K102" s="6"/>
    </row>
    <row r="103" spans="2:11" ht="12.75" customHeight="1">
      <c r="B103" s="1"/>
      <c r="C103" s="2"/>
      <c r="D103" s="2"/>
      <c r="E103" s="2"/>
      <c r="F103" s="2"/>
      <c r="G103" s="3"/>
      <c r="H103" s="2"/>
      <c r="I103" s="4"/>
      <c r="J103" s="5"/>
      <c r="K103" s="6"/>
    </row>
    <row r="104" spans="2:11" ht="12.75" customHeight="1">
      <c r="B104" s="1"/>
      <c r="C104" s="2"/>
      <c r="D104" s="2"/>
      <c r="E104" s="2"/>
      <c r="F104" s="2"/>
      <c r="G104" s="3"/>
      <c r="H104" s="2"/>
      <c r="I104" s="4"/>
      <c r="J104" s="5"/>
      <c r="K104" s="6"/>
    </row>
    <row r="105" spans="2:11" ht="12.75" customHeight="1">
      <c r="B105" s="1"/>
      <c r="C105" s="2"/>
      <c r="D105" s="2"/>
      <c r="E105" s="2"/>
      <c r="F105" s="2"/>
      <c r="G105" s="3"/>
      <c r="H105" s="2"/>
      <c r="I105" s="4"/>
      <c r="J105" s="5"/>
      <c r="K105" s="6"/>
    </row>
    <row r="106" spans="2:11" ht="12.75" customHeight="1">
      <c r="B106" s="1"/>
      <c r="C106" s="2"/>
      <c r="D106" s="2"/>
      <c r="E106" s="2"/>
      <c r="F106" s="2"/>
      <c r="G106" s="3"/>
      <c r="H106" s="2"/>
      <c r="I106" s="4"/>
      <c r="J106" s="5"/>
      <c r="K106" s="6"/>
    </row>
    <row r="107" spans="2:11" ht="12.75" customHeight="1">
      <c r="B107" s="1"/>
      <c r="C107" s="2"/>
      <c r="D107" s="2"/>
      <c r="E107" s="2"/>
      <c r="F107" s="2"/>
      <c r="G107" s="3"/>
      <c r="H107" s="2"/>
      <c r="I107" s="4"/>
      <c r="J107" s="5"/>
      <c r="K107" s="6"/>
    </row>
    <row r="108" spans="2:11" ht="12.75" customHeight="1">
      <c r="B108" s="1"/>
      <c r="C108" s="2"/>
      <c r="D108" s="2"/>
      <c r="E108" s="2"/>
      <c r="F108" s="2"/>
      <c r="G108" s="3"/>
      <c r="H108" s="2"/>
      <c r="I108" s="4"/>
      <c r="J108" s="5"/>
      <c r="K108" s="6"/>
    </row>
    <row r="109" spans="2:11" ht="12.75" customHeight="1">
      <c r="B109" s="1"/>
      <c r="C109" s="2"/>
      <c r="D109" s="2"/>
      <c r="E109" s="2"/>
      <c r="F109" s="2"/>
      <c r="G109" s="3"/>
      <c r="H109" s="2"/>
      <c r="I109" s="4"/>
      <c r="J109" s="5"/>
      <c r="K109" s="6"/>
    </row>
    <row r="110" spans="2:11" ht="12.75" customHeight="1">
      <c r="B110" s="1"/>
      <c r="C110" s="2"/>
      <c r="D110" s="2"/>
      <c r="E110" s="2"/>
      <c r="F110" s="2"/>
      <c r="G110" s="3"/>
      <c r="H110" s="2"/>
      <c r="I110" s="4"/>
      <c r="J110" s="5"/>
      <c r="K110" s="6"/>
    </row>
    <row r="111" spans="2:11" ht="12.75" customHeight="1">
      <c r="B111" s="1"/>
      <c r="C111" s="2"/>
      <c r="D111" s="2"/>
      <c r="E111" s="2"/>
      <c r="F111" s="2"/>
      <c r="G111" s="3"/>
      <c r="H111" s="2"/>
      <c r="I111" s="4"/>
      <c r="J111" s="5"/>
      <c r="K111" s="6"/>
    </row>
    <row r="112" spans="2:11" ht="12.75" customHeight="1">
      <c r="B112" s="1"/>
      <c r="C112" s="2"/>
      <c r="D112" s="2"/>
      <c r="E112" s="2"/>
      <c r="F112" s="2"/>
      <c r="G112" s="3"/>
      <c r="H112" s="2"/>
      <c r="I112" s="4"/>
      <c r="J112" s="5"/>
      <c r="K112" s="6"/>
    </row>
    <row r="113" spans="2:11" ht="12.75" customHeight="1">
      <c r="B113" s="1"/>
      <c r="C113" s="2"/>
      <c r="D113" s="2"/>
      <c r="E113" s="2"/>
      <c r="F113" s="2"/>
      <c r="G113" s="3"/>
      <c r="H113" s="2"/>
      <c r="I113" s="4"/>
      <c r="J113" s="5"/>
      <c r="K113" s="6"/>
    </row>
    <row r="114" spans="2:11" ht="12.75" customHeight="1">
      <c r="B114" s="1"/>
      <c r="C114" s="2"/>
      <c r="D114" s="2"/>
      <c r="E114" s="2"/>
      <c r="F114" s="2"/>
      <c r="G114" s="3"/>
      <c r="H114" s="2"/>
      <c r="I114" s="4"/>
      <c r="J114" s="5"/>
      <c r="K114" s="6"/>
    </row>
    <row r="115" spans="2:11" ht="12.75" customHeight="1">
      <c r="B115" s="1"/>
      <c r="C115" s="2"/>
      <c r="D115" s="2"/>
      <c r="E115" s="2"/>
      <c r="F115" s="2"/>
      <c r="G115" s="3"/>
      <c r="H115" s="2"/>
      <c r="I115" s="4"/>
      <c r="J115" s="5"/>
      <c r="K115" s="6"/>
    </row>
    <row r="116" spans="2:11" ht="12.75" customHeight="1">
      <c r="B116" s="1"/>
      <c r="C116" s="2"/>
      <c r="D116" s="2"/>
      <c r="E116" s="2"/>
      <c r="F116" s="2"/>
      <c r="G116" s="3"/>
      <c r="H116" s="2"/>
      <c r="I116" s="4"/>
      <c r="J116" s="5"/>
      <c r="K116" s="6"/>
    </row>
    <row r="117" spans="2:11" ht="12.75" customHeight="1">
      <c r="B117" s="1"/>
      <c r="C117" s="2"/>
      <c r="D117" s="2"/>
      <c r="E117" s="2"/>
      <c r="F117" s="2"/>
      <c r="G117" s="3"/>
      <c r="H117" s="2"/>
      <c r="I117" s="4"/>
      <c r="J117" s="5"/>
      <c r="K117" s="6"/>
    </row>
    <row r="118" spans="2:11" ht="12.75" customHeight="1">
      <c r="B118" s="1"/>
      <c r="C118" s="2"/>
      <c r="D118" s="2"/>
      <c r="E118" s="2"/>
      <c r="F118" s="2"/>
      <c r="G118" s="3"/>
      <c r="H118" s="2"/>
      <c r="I118" s="4"/>
      <c r="J118" s="5"/>
      <c r="K118" s="6"/>
    </row>
    <row r="119" spans="2:11" ht="12.75" customHeight="1">
      <c r="B119" s="1"/>
      <c r="C119" s="2"/>
      <c r="D119" s="2"/>
      <c r="E119" s="2"/>
      <c r="F119" s="2"/>
      <c r="G119" s="3"/>
      <c r="H119" s="2"/>
      <c r="I119" s="4"/>
      <c r="J119" s="5"/>
      <c r="K119" s="6"/>
    </row>
    <row r="120" spans="2:11" ht="12.75" customHeight="1">
      <c r="B120" s="1"/>
      <c r="C120" s="2"/>
      <c r="D120" s="2"/>
      <c r="E120" s="2"/>
      <c r="F120" s="2"/>
      <c r="G120" s="3"/>
      <c r="H120" s="2"/>
      <c r="I120" s="4"/>
      <c r="J120" s="5"/>
      <c r="K120" s="6"/>
    </row>
    <row r="121" spans="2:11" ht="12.75" customHeight="1">
      <c r="B121" s="1"/>
      <c r="C121" s="2"/>
      <c r="D121" s="2"/>
      <c r="E121" s="2"/>
      <c r="F121" s="2"/>
      <c r="G121" s="3"/>
      <c r="H121" s="2"/>
      <c r="I121" s="4"/>
      <c r="J121" s="5"/>
      <c r="K121" s="6"/>
    </row>
    <row r="122" spans="2:11" ht="12.75" customHeight="1">
      <c r="B122" s="1"/>
      <c r="C122" s="2"/>
      <c r="D122" s="2"/>
      <c r="E122" s="2"/>
      <c r="F122" s="2"/>
      <c r="G122" s="3"/>
      <c r="H122" s="2"/>
      <c r="I122" s="4"/>
      <c r="J122" s="5"/>
      <c r="K122" s="6"/>
    </row>
    <row r="123" spans="2:11" ht="12.75" customHeight="1">
      <c r="B123" s="1"/>
      <c r="C123" s="2"/>
      <c r="D123" s="2"/>
      <c r="E123" s="2"/>
      <c r="F123" s="2"/>
      <c r="G123" s="3"/>
      <c r="H123" s="2"/>
      <c r="I123" s="4"/>
      <c r="J123" s="5"/>
      <c r="K123" s="6"/>
    </row>
    <row r="124" spans="2:11" ht="12.75" customHeight="1">
      <c r="B124" s="1"/>
      <c r="C124" s="2"/>
      <c r="D124" s="2"/>
      <c r="E124" s="2"/>
      <c r="F124" s="2"/>
      <c r="G124" s="3"/>
      <c r="H124" s="2"/>
      <c r="I124" s="4"/>
      <c r="J124" s="5"/>
      <c r="K124" s="6"/>
    </row>
    <row r="125" spans="2:11" ht="12.75" customHeight="1">
      <c r="B125" s="1"/>
      <c r="C125" s="2"/>
      <c r="D125" s="2"/>
      <c r="E125" s="2"/>
      <c r="F125" s="2"/>
      <c r="G125" s="3"/>
      <c r="H125" s="2"/>
      <c r="I125" s="4"/>
      <c r="J125" s="5"/>
      <c r="K125" s="6"/>
    </row>
    <row r="126" spans="2:11" ht="12.75" customHeight="1">
      <c r="B126" s="1"/>
      <c r="C126" s="2"/>
      <c r="D126" s="2"/>
      <c r="E126" s="2"/>
      <c r="F126" s="2"/>
      <c r="G126" s="3"/>
      <c r="H126" s="2"/>
      <c r="I126" s="4"/>
      <c r="J126" s="5"/>
      <c r="K126" s="6"/>
    </row>
    <row r="127" spans="2:11" ht="12.75" customHeight="1">
      <c r="B127" s="1"/>
      <c r="C127" s="2"/>
      <c r="D127" s="2"/>
      <c r="E127" s="2"/>
      <c r="F127" s="2"/>
      <c r="G127" s="3"/>
      <c r="H127" s="2"/>
      <c r="I127" s="4"/>
      <c r="J127" s="5"/>
      <c r="K127" s="6"/>
    </row>
    <row r="128" spans="2:11" ht="12.75" customHeight="1">
      <c r="B128" s="1"/>
      <c r="C128" s="2"/>
      <c r="D128" s="2"/>
      <c r="E128" s="2"/>
      <c r="F128" s="2"/>
      <c r="G128" s="3"/>
      <c r="H128" s="2"/>
      <c r="I128" s="4"/>
      <c r="J128" s="5"/>
      <c r="K128" s="6"/>
    </row>
    <row r="129" spans="2:11" ht="12.75" customHeight="1">
      <c r="B129" s="1"/>
      <c r="C129" s="2"/>
      <c r="D129" s="2"/>
      <c r="E129" s="2"/>
      <c r="F129" s="2"/>
      <c r="G129" s="3"/>
      <c r="H129" s="2"/>
      <c r="I129" s="4"/>
      <c r="J129" s="5"/>
      <c r="K129" s="6"/>
    </row>
    <row r="130" spans="2:11" ht="12.75" customHeight="1">
      <c r="B130" s="1"/>
      <c r="C130" s="2"/>
      <c r="D130" s="2"/>
      <c r="E130" s="2"/>
      <c r="F130" s="2"/>
      <c r="G130" s="3"/>
      <c r="H130" s="2"/>
      <c r="I130" s="4"/>
      <c r="J130" s="5"/>
      <c r="K130" s="6"/>
    </row>
    <row r="131" spans="2:11" ht="12.75" customHeight="1">
      <c r="B131" s="1"/>
      <c r="C131" s="2"/>
      <c r="D131" s="2"/>
      <c r="E131" s="2"/>
      <c r="F131" s="2"/>
      <c r="G131" s="3"/>
      <c r="H131" s="2"/>
      <c r="I131" s="4"/>
      <c r="J131" s="5"/>
      <c r="K131" s="6"/>
    </row>
    <row r="132" spans="2:11" ht="12.75" customHeight="1">
      <c r="B132" s="1"/>
      <c r="C132" s="2"/>
      <c r="D132" s="2"/>
      <c r="E132" s="2"/>
      <c r="F132" s="2"/>
      <c r="G132" s="3"/>
      <c r="H132" s="2"/>
      <c r="I132" s="4"/>
      <c r="J132" s="5"/>
      <c r="K132" s="6"/>
    </row>
    <row r="133" spans="2:11" ht="12.75" customHeight="1">
      <c r="B133" s="1"/>
      <c r="C133" s="2"/>
      <c r="D133" s="2"/>
      <c r="E133" s="2"/>
      <c r="F133" s="2"/>
      <c r="G133" s="3"/>
      <c r="H133" s="2"/>
      <c r="I133" s="4"/>
      <c r="J133" s="5"/>
      <c r="K133" s="6"/>
    </row>
    <row r="134" spans="2:11" ht="12.75" customHeight="1">
      <c r="B134" s="1"/>
      <c r="C134" s="2"/>
      <c r="D134" s="2"/>
      <c r="E134" s="2"/>
      <c r="F134" s="2"/>
      <c r="G134" s="3"/>
      <c r="H134" s="2"/>
      <c r="I134" s="4"/>
      <c r="J134" s="5"/>
      <c r="K134" s="6"/>
    </row>
    <row r="135" spans="2:11" ht="12.75" customHeight="1">
      <c r="B135" s="1"/>
      <c r="C135" s="2"/>
      <c r="D135" s="2"/>
      <c r="E135" s="2"/>
      <c r="F135" s="2"/>
      <c r="G135" s="3"/>
      <c r="H135" s="2"/>
      <c r="I135" s="4"/>
      <c r="J135" s="5"/>
      <c r="K135" s="6"/>
    </row>
    <row r="136" spans="2:11" ht="12.75" customHeight="1">
      <c r="B136" s="1"/>
      <c r="C136" s="2"/>
      <c r="D136" s="2"/>
      <c r="E136" s="2"/>
      <c r="F136" s="2"/>
      <c r="G136" s="3"/>
      <c r="H136" s="2"/>
      <c r="I136" s="4"/>
      <c r="J136" s="5"/>
      <c r="K136" s="6"/>
    </row>
    <row r="137" spans="2:11" ht="12.75" customHeight="1">
      <c r="B137" s="1"/>
      <c r="C137" s="2"/>
      <c r="D137" s="2"/>
      <c r="E137" s="2"/>
      <c r="F137" s="2"/>
      <c r="G137" s="3"/>
      <c r="H137" s="2"/>
      <c r="I137" s="4"/>
      <c r="J137" s="5"/>
      <c r="K137" s="6"/>
    </row>
    <row r="138" spans="2:11" ht="12.75" customHeight="1">
      <c r="B138" s="1"/>
      <c r="C138" s="2"/>
      <c r="D138" s="2"/>
      <c r="E138" s="2"/>
      <c r="F138" s="2"/>
      <c r="G138" s="3"/>
      <c r="H138" s="2"/>
      <c r="I138" s="4"/>
      <c r="J138" s="5"/>
      <c r="K138" s="6"/>
    </row>
    <row r="139" spans="2:11" ht="12.75" customHeight="1">
      <c r="B139" s="1"/>
      <c r="C139" s="2"/>
      <c r="D139" s="2"/>
      <c r="E139" s="2"/>
      <c r="F139" s="2"/>
      <c r="G139" s="3"/>
      <c r="H139" s="2"/>
      <c r="I139" s="4"/>
      <c r="J139" s="5"/>
      <c r="K139" s="6"/>
    </row>
    <row r="140" spans="2:11" ht="12.75" customHeight="1">
      <c r="B140" s="1"/>
      <c r="C140" s="2"/>
      <c r="D140" s="2"/>
      <c r="E140" s="2"/>
      <c r="F140" s="2"/>
      <c r="G140" s="3"/>
      <c r="H140" s="2"/>
      <c r="I140" s="4"/>
      <c r="J140" s="5"/>
      <c r="K140" s="6"/>
    </row>
    <row r="141" spans="2:11" ht="12.75" customHeight="1">
      <c r="B141" s="1"/>
      <c r="C141" s="2"/>
      <c r="D141" s="2"/>
      <c r="E141" s="2"/>
      <c r="F141" s="2"/>
      <c r="G141" s="3"/>
      <c r="H141" s="2"/>
      <c r="I141" s="4"/>
      <c r="J141" s="5"/>
      <c r="K141" s="6"/>
    </row>
    <row r="142" spans="2:11" ht="12.75" customHeight="1">
      <c r="B142" s="1"/>
      <c r="C142" s="2"/>
      <c r="D142" s="2"/>
      <c r="E142" s="2"/>
      <c r="F142" s="2"/>
      <c r="G142" s="3"/>
      <c r="H142" s="2"/>
      <c r="I142" s="4"/>
      <c r="J142" s="5"/>
      <c r="K142" s="6"/>
    </row>
    <row r="143" spans="2:11" ht="12.75" customHeight="1">
      <c r="B143" s="1"/>
      <c r="C143" s="2"/>
      <c r="D143" s="2"/>
      <c r="E143" s="2"/>
      <c r="F143" s="2"/>
      <c r="G143" s="3"/>
      <c r="H143" s="2"/>
      <c r="I143" s="4"/>
      <c r="J143" s="5"/>
      <c r="K143" s="6"/>
    </row>
    <row r="144" spans="2:11" ht="12.75" customHeight="1">
      <c r="B144" s="1"/>
      <c r="C144" s="2"/>
      <c r="D144" s="2"/>
      <c r="E144" s="2"/>
      <c r="F144" s="2"/>
      <c r="G144" s="3"/>
      <c r="H144" s="2"/>
      <c r="I144" s="4"/>
      <c r="J144" s="5"/>
      <c r="K144" s="6"/>
    </row>
    <row r="145" spans="2:11" ht="12.75" customHeight="1">
      <c r="B145" s="1"/>
      <c r="C145" s="2"/>
      <c r="D145" s="2"/>
      <c r="E145" s="2"/>
      <c r="F145" s="2"/>
      <c r="G145" s="3"/>
      <c r="H145" s="2"/>
      <c r="I145" s="4"/>
      <c r="J145" s="5"/>
      <c r="K145" s="6"/>
    </row>
    <row r="146" spans="2:11" ht="12.75" customHeight="1">
      <c r="B146" s="1"/>
      <c r="C146" s="2"/>
      <c r="D146" s="2"/>
      <c r="E146" s="2"/>
      <c r="F146" s="2"/>
      <c r="G146" s="3"/>
      <c r="H146" s="2"/>
      <c r="I146" s="4"/>
      <c r="J146" s="5"/>
      <c r="K146" s="6"/>
    </row>
    <row r="147" spans="2:11" ht="12.75" customHeight="1">
      <c r="B147" s="1"/>
      <c r="C147" s="2"/>
      <c r="D147" s="2"/>
      <c r="E147" s="2"/>
      <c r="F147" s="2"/>
      <c r="G147" s="3"/>
      <c r="H147" s="2"/>
      <c r="I147" s="4"/>
      <c r="J147" s="5"/>
      <c r="K147" s="6"/>
    </row>
    <row r="148" spans="2:11" ht="12.75" customHeight="1">
      <c r="B148" s="1"/>
      <c r="C148" s="2"/>
      <c r="D148" s="2"/>
      <c r="E148" s="2"/>
      <c r="F148" s="2"/>
      <c r="G148" s="3"/>
      <c r="H148" s="2"/>
      <c r="I148" s="4"/>
      <c r="J148" s="5"/>
      <c r="K148" s="6"/>
    </row>
    <row r="149" spans="2:11" ht="12.75" customHeight="1">
      <c r="B149" s="1"/>
      <c r="C149" s="2"/>
      <c r="D149" s="2"/>
      <c r="E149" s="2"/>
      <c r="F149" s="2"/>
      <c r="G149" s="3"/>
      <c r="H149" s="2"/>
      <c r="I149" s="4"/>
      <c r="J149" s="5"/>
      <c r="K149" s="6"/>
    </row>
    <row r="150" spans="2:11" ht="12.75" customHeight="1">
      <c r="B150" s="1"/>
      <c r="C150" s="2"/>
      <c r="D150" s="2"/>
      <c r="E150" s="2"/>
      <c r="F150" s="2"/>
      <c r="G150" s="3"/>
      <c r="H150" s="2"/>
      <c r="I150" s="4"/>
      <c r="J150" s="5"/>
      <c r="K150" s="6"/>
    </row>
    <row r="151" spans="2:11" ht="12.75" customHeight="1">
      <c r="B151" s="1"/>
      <c r="C151" s="2"/>
      <c r="D151" s="2"/>
      <c r="E151" s="2"/>
      <c r="F151" s="2"/>
      <c r="G151" s="3"/>
      <c r="H151" s="2"/>
      <c r="I151" s="4"/>
      <c r="J151" s="5"/>
      <c r="K151" s="6"/>
    </row>
    <row r="152" spans="2:11" ht="12.75" customHeight="1">
      <c r="B152" s="1"/>
      <c r="C152" s="2"/>
      <c r="D152" s="2"/>
      <c r="E152" s="2"/>
      <c r="F152" s="2"/>
      <c r="G152" s="3"/>
      <c r="H152" s="2"/>
      <c r="I152" s="4"/>
      <c r="J152" s="5"/>
      <c r="K152" s="6"/>
    </row>
    <row r="153" spans="2:11" ht="12.75" customHeight="1">
      <c r="B153" s="1"/>
      <c r="C153" s="2"/>
      <c r="D153" s="2"/>
      <c r="E153" s="2"/>
      <c r="F153" s="2"/>
      <c r="G153" s="3"/>
      <c r="H153" s="2"/>
      <c r="I153" s="4"/>
      <c r="J153" s="5"/>
      <c r="K153" s="6"/>
    </row>
    <row r="154" spans="2:11" ht="12.75" customHeight="1">
      <c r="B154" s="1"/>
      <c r="C154" s="2"/>
      <c r="D154" s="2"/>
      <c r="E154" s="2"/>
      <c r="F154" s="2"/>
      <c r="G154" s="3"/>
      <c r="H154" s="2"/>
      <c r="I154" s="4"/>
      <c r="J154" s="5"/>
      <c r="K154" s="6"/>
    </row>
    <row r="155" spans="2:11" ht="12.75" customHeight="1">
      <c r="B155" s="1"/>
      <c r="C155" s="2"/>
      <c r="D155" s="2"/>
      <c r="E155" s="2"/>
      <c r="F155" s="2"/>
      <c r="G155" s="3"/>
      <c r="H155" s="2"/>
      <c r="I155" s="4"/>
      <c r="J155" s="5"/>
      <c r="K155" s="6"/>
    </row>
    <row r="156" spans="2:11" ht="12.75" customHeight="1">
      <c r="B156" s="1"/>
      <c r="C156" s="2"/>
      <c r="D156" s="2"/>
      <c r="E156" s="2"/>
      <c r="F156" s="2"/>
      <c r="G156" s="3"/>
      <c r="H156" s="2"/>
      <c r="I156" s="4"/>
      <c r="J156" s="5"/>
      <c r="K156" s="6"/>
    </row>
    <row r="157" spans="2:11" ht="12.75" customHeight="1">
      <c r="B157" s="1"/>
      <c r="C157" s="2"/>
      <c r="D157" s="2"/>
      <c r="E157" s="2"/>
      <c r="F157" s="2"/>
      <c r="G157" s="3"/>
      <c r="H157" s="2"/>
      <c r="I157" s="4"/>
      <c r="J157" s="5"/>
      <c r="K157" s="6"/>
    </row>
    <row r="158" spans="2:11" ht="12.75" customHeight="1">
      <c r="B158" s="1"/>
      <c r="C158" s="2"/>
      <c r="D158" s="2"/>
      <c r="E158" s="2"/>
      <c r="F158" s="2"/>
      <c r="G158" s="3"/>
      <c r="H158" s="2"/>
      <c r="I158" s="4"/>
      <c r="J158" s="5"/>
      <c r="K158" s="6"/>
    </row>
    <row r="159" spans="2:11" ht="12.75" customHeight="1">
      <c r="B159" s="1"/>
      <c r="C159" s="2"/>
      <c r="D159" s="2"/>
      <c r="E159" s="2"/>
      <c r="F159" s="2"/>
      <c r="G159" s="3"/>
      <c r="H159" s="2"/>
      <c r="I159" s="4"/>
      <c r="J159" s="5"/>
      <c r="K159" s="6"/>
    </row>
    <row r="160" spans="2:11" ht="12.75" customHeight="1">
      <c r="B160" s="1"/>
      <c r="C160" s="2"/>
      <c r="D160" s="2"/>
      <c r="E160" s="2"/>
      <c r="F160" s="2"/>
      <c r="G160" s="3"/>
      <c r="H160" s="2"/>
      <c r="I160" s="4"/>
      <c r="J160" s="5"/>
      <c r="K160" s="6"/>
    </row>
    <row r="161" spans="2:11" ht="12.75" customHeight="1">
      <c r="B161" s="1"/>
      <c r="C161" s="2"/>
      <c r="D161" s="2"/>
      <c r="E161" s="2"/>
      <c r="F161" s="2"/>
      <c r="G161" s="3"/>
      <c r="H161" s="2"/>
      <c r="I161" s="4"/>
      <c r="J161" s="5"/>
      <c r="K161" s="6"/>
    </row>
    <row r="162" spans="2:11" ht="12.75" customHeight="1">
      <c r="B162" s="1"/>
      <c r="C162" s="2"/>
      <c r="D162" s="2"/>
      <c r="E162" s="2"/>
      <c r="F162" s="2"/>
      <c r="G162" s="3"/>
      <c r="H162" s="2"/>
      <c r="I162" s="4"/>
      <c r="J162" s="5"/>
      <c r="K162" s="6"/>
    </row>
    <row r="163" spans="2:11" ht="12.75" customHeight="1">
      <c r="B163" s="1"/>
      <c r="C163" s="2"/>
      <c r="D163" s="2"/>
      <c r="E163" s="2"/>
      <c r="F163" s="2"/>
      <c r="G163" s="3"/>
      <c r="H163" s="2"/>
      <c r="I163" s="4"/>
      <c r="J163" s="5"/>
      <c r="K163" s="6"/>
    </row>
    <row r="164" spans="2:11" ht="12.75" customHeight="1">
      <c r="B164" s="1"/>
      <c r="C164" s="2"/>
      <c r="D164" s="2"/>
      <c r="E164" s="2"/>
      <c r="F164" s="2"/>
      <c r="G164" s="3"/>
      <c r="H164" s="2"/>
      <c r="I164" s="4"/>
      <c r="J164" s="5"/>
      <c r="K164" s="6"/>
    </row>
    <row r="165" spans="2:11" ht="12.75" customHeight="1">
      <c r="B165" s="1"/>
      <c r="C165" s="2"/>
      <c r="D165" s="2"/>
      <c r="E165" s="2"/>
      <c r="F165" s="2"/>
      <c r="G165" s="3"/>
      <c r="H165" s="2"/>
      <c r="I165" s="4"/>
      <c r="J165" s="5"/>
      <c r="K165" s="6"/>
    </row>
    <row r="166" spans="2:11" ht="12.75" customHeight="1">
      <c r="B166" s="1"/>
      <c r="C166" s="2"/>
      <c r="D166" s="2"/>
      <c r="E166" s="2"/>
      <c r="F166" s="2"/>
      <c r="G166" s="3"/>
      <c r="H166" s="2"/>
      <c r="I166" s="4"/>
      <c r="J166" s="5"/>
      <c r="K166" s="6"/>
    </row>
    <row r="167" spans="2:11" ht="12.75" customHeight="1">
      <c r="B167" s="1"/>
      <c r="C167" s="2"/>
      <c r="D167" s="2"/>
      <c r="E167" s="2"/>
      <c r="F167" s="2"/>
      <c r="G167" s="3"/>
      <c r="H167" s="2"/>
      <c r="I167" s="4"/>
      <c r="J167" s="5"/>
      <c r="K167" s="6"/>
    </row>
    <row r="168" spans="2:11" ht="12.75" customHeight="1">
      <c r="B168" s="1"/>
      <c r="C168" s="2"/>
      <c r="D168" s="2"/>
      <c r="E168" s="2"/>
      <c r="F168" s="2"/>
      <c r="G168" s="3"/>
      <c r="H168" s="2"/>
      <c r="I168" s="4"/>
      <c r="J168" s="5"/>
      <c r="K168" s="6"/>
    </row>
    <row r="169" spans="2:11" ht="12.75" customHeight="1">
      <c r="B169" s="1"/>
      <c r="C169" s="2"/>
      <c r="D169" s="2"/>
      <c r="E169" s="2"/>
      <c r="F169" s="2"/>
      <c r="G169" s="3"/>
      <c r="H169" s="2"/>
      <c r="I169" s="4"/>
      <c r="J169" s="5"/>
      <c r="K169" s="6"/>
    </row>
    <row r="170" spans="2:11" ht="12.75" customHeight="1">
      <c r="B170" s="1"/>
      <c r="C170" s="2"/>
      <c r="D170" s="2"/>
      <c r="E170" s="2"/>
      <c r="F170" s="2"/>
      <c r="G170" s="3"/>
      <c r="H170" s="2"/>
      <c r="I170" s="4"/>
      <c r="J170" s="5"/>
      <c r="K170" s="6"/>
    </row>
    <row r="171" spans="2:11" ht="12.75" customHeight="1">
      <c r="B171" s="1"/>
      <c r="C171" s="2"/>
      <c r="D171" s="2"/>
      <c r="E171" s="2"/>
      <c r="F171" s="2"/>
      <c r="G171" s="3"/>
      <c r="H171" s="2"/>
      <c r="I171" s="4"/>
      <c r="J171" s="5"/>
      <c r="K171" s="6"/>
    </row>
    <row r="172" spans="2:11" ht="12.75" customHeight="1">
      <c r="B172" s="1"/>
      <c r="C172" s="2"/>
      <c r="D172" s="2"/>
      <c r="E172" s="2"/>
      <c r="F172" s="2"/>
      <c r="G172" s="3"/>
      <c r="H172" s="2"/>
      <c r="I172" s="4"/>
      <c r="J172" s="5"/>
      <c r="K172" s="6"/>
    </row>
    <row r="173" spans="2:11" ht="12.75" customHeight="1">
      <c r="B173" s="1"/>
      <c r="C173" s="2"/>
      <c r="D173" s="2"/>
      <c r="E173" s="2"/>
      <c r="F173" s="2"/>
      <c r="G173" s="3"/>
      <c r="H173" s="2"/>
      <c r="I173" s="4"/>
      <c r="J173" s="5"/>
      <c r="K173" s="6"/>
    </row>
    <row r="174" spans="2:11" ht="12.75" customHeight="1">
      <c r="B174" s="1"/>
      <c r="C174" s="2"/>
      <c r="D174" s="2"/>
      <c r="E174" s="2"/>
      <c r="F174" s="2"/>
      <c r="G174" s="3"/>
      <c r="H174" s="2"/>
      <c r="I174" s="4"/>
      <c r="J174" s="5"/>
      <c r="K174" s="6"/>
    </row>
    <row r="175" spans="2:11" ht="12.75" customHeight="1">
      <c r="B175" s="1"/>
      <c r="C175" s="2"/>
      <c r="D175" s="2"/>
      <c r="E175" s="2"/>
      <c r="F175" s="2"/>
      <c r="G175" s="3"/>
      <c r="H175" s="2"/>
      <c r="I175" s="4"/>
      <c r="J175" s="5"/>
      <c r="K175" s="6"/>
    </row>
    <row r="176" spans="2:11" ht="12.75" customHeight="1">
      <c r="B176" s="1"/>
      <c r="C176" s="2"/>
      <c r="D176" s="2"/>
      <c r="E176" s="2"/>
      <c r="F176" s="2"/>
      <c r="G176" s="3"/>
      <c r="H176" s="2"/>
      <c r="I176" s="4"/>
      <c r="J176" s="5"/>
      <c r="K176" s="6"/>
    </row>
    <row r="177" spans="2:11" ht="12.75" customHeight="1">
      <c r="B177" s="1"/>
      <c r="C177" s="2"/>
      <c r="D177" s="2"/>
      <c r="E177" s="2"/>
      <c r="F177" s="2"/>
      <c r="G177" s="3"/>
      <c r="H177" s="2"/>
      <c r="I177" s="4"/>
      <c r="J177" s="5"/>
      <c r="K177" s="6"/>
    </row>
    <row r="178" spans="2:11" ht="12.75" customHeight="1">
      <c r="B178" s="1"/>
      <c r="C178" s="2"/>
      <c r="D178" s="2"/>
      <c r="E178" s="2"/>
      <c r="F178" s="2"/>
      <c r="G178" s="3"/>
      <c r="H178" s="2"/>
      <c r="I178" s="4"/>
      <c r="J178" s="5"/>
      <c r="K178" s="6"/>
    </row>
    <row r="179" spans="2:11" ht="12.75" customHeight="1">
      <c r="B179" s="1"/>
      <c r="C179" s="2"/>
      <c r="D179" s="2"/>
      <c r="E179" s="2"/>
      <c r="F179" s="2"/>
      <c r="G179" s="3"/>
      <c r="H179" s="2"/>
      <c r="I179" s="4"/>
      <c r="J179" s="5"/>
      <c r="K179" s="6"/>
    </row>
    <row r="180" spans="2:11" ht="12.75" customHeight="1">
      <c r="B180" s="1"/>
      <c r="C180" s="2"/>
      <c r="D180" s="2"/>
      <c r="E180" s="2"/>
      <c r="F180" s="2"/>
      <c r="G180" s="3"/>
      <c r="H180" s="2"/>
      <c r="I180" s="4"/>
      <c r="J180" s="5"/>
      <c r="K180" s="6"/>
    </row>
    <row r="181" spans="2:11" ht="12.75" customHeight="1">
      <c r="B181" s="1"/>
      <c r="C181" s="2"/>
      <c r="D181" s="2"/>
      <c r="E181" s="2"/>
      <c r="F181" s="2"/>
      <c r="G181" s="3"/>
      <c r="H181" s="2"/>
      <c r="I181" s="4"/>
      <c r="J181" s="5"/>
      <c r="K181" s="6"/>
    </row>
    <row r="182" spans="2:11" ht="12.75" customHeight="1">
      <c r="B182" s="1"/>
      <c r="C182" s="2"/>
      <c r="D182" s="2"/>
      <c r="E182" s="2"/>
      <c r="F182" s="2"/>
      <c r="G182" s="3"/>
      <c r="H182" s="2"/>
      <c r="I182" s="4"/>
      <c r="J182" s="5"/>
      <c r="K182" s="6"/>
    </row>
    <row r="183" spans="2:11" ht="12.75" customHeight="1">
      <c r="B183" s="1"/>
      <c r="C183" s="2"/>
      <c r="D183" s="2"/>
      <c r="E183" s="2"/>
      <c r="F183" s="2"/>
      <c r="G183" s="3"/>
      <c r="H183" s="2"/>
      <c r="I183" s="4"/>
      <c r="J183" s="5"/>
      <c r="K183" s="6"/>
    </row>
    <row r="184" spans="2:11" ht="12.75" customHeight="1">
      <c r="B184" s="1"/>
      <c r="C184" s="2"/>
      <c r="D184" s="2"/>
      <c r="E184" s="2"/>
      <c r="F184" s="2"/>
      <c r="G184" s="3"/>
      <c r="H184" s="2"/>
      <c r="I184" s="4"/>
      <c r="J184" s="5"/>
      <c r="K184" s="6"/>
    </row>
    <row r="185" spans="2:11" ht="12.75" customHeight="1">
      <c r="B185" s="1"/>
      <c r="C185" s="2"/>
      <c r="D185" s="2"/>
      <c r="E185" s="2"/>
      <c r="F185" s="2"/>
      <c r="G185" s="3"/>
      <c r="H185" s="2"/>
      <c r="I185" s="4"/>
      <c r="J185" s="5"/>
      <c r="K185" s="6"/>
    </row>
    <row r="186" spans="2:11" ht="12.75" customHeight="1">
      <c r="B186" s="1"/>
      <c r="C186" s="2"/>
      <c r="D186" s="2"/>
      <c r="E186" s="2"/>
      <c r="F186" s="2"/>
      <c r="G186" s="3"/>
      <c r="H186" s="2"/>
      <c r="I186" s="4"/>
      <c r="J186" s="5"/>
      <c r="K186" s="6"/>
    </row>
    <row r="187" spans="2:11" ht="12.75" customHeight="1">
      <c r="B187" s="1"/>
      <c r="C187" s="2"/>
      <c r="D187" s="2"/>
      <c r="E187" s="2"/>
      <c r="F187" s="2"/>
      <c r="G187" s="3"/>
      <c r="H187" s="2"/>
      <c r="I187" s="4"/>
      <c r="J187" s="5"/>
      <c r="K187" s="6"/>
    </row>
    <row r="188" spans="2:11" ht="12.75" customHeight="1">
      <c r="B188" s="1"/>
      <c r="C188" s="2"/>
      <c r="D188" s="2"/>
      <c r="E188" s="2"/>
      <c r="F188" s="2"/>
      <c r="G188" s="3"/>
      <c r="H188" s="2"/>
      <c r="I188" s="4"/>
      <c r="J188" s="5"/>
      <c r="K188" s="6"/>
    </row>
    <row r="189" spans="2:11" ht="12.75" customHeight="1">
      <c r="B189" s="1"/>
      <c r="C189" s="2"/>
      <c r="D189" s="2"/>
      <c r="E189" s="2"/>
      <c r="F189" s="2"/>
      <c r="G189" s="3"/>
      <c r="H189" s="2"/>
      <c r="I189" s="4"/>
      <c r="J189" s="5"/>
      <c r="K189" s="6"/>
    </row>
    <row r="190" spans="2:11" ht="12.75" customHeight="1">
      <c r="B190" s="1"/>
      <c r="C190" s="2"/>
      <c r="D190" s="2"/>
      <c r="E190" s="2"/>
      <c r="F190" s="2"/>
      <c r="G190" s="3"/>
      <c r="H190" s="2"/>
      <c r="I190" s="4"/>
      <c r="J190" s="5"/>
      <c r="K190" s="6"/>
    </row>
    <row r="191" spans="2:11" ht="12.75" customHeight="1">
      <c r="B191" s="1"/>
      <c r="C191" s="2"/>
      <c r="D191" s="2"/>
      <c r="E191" s="2"/>
      <c r="F191" s="2"/>
      <c r="G191" s="3"/>
      <c r="H191" s="2"/>
      <c r="I191" s="4"/>
      <c r="J191" s="5"/>
      <c r="K191" s="6"/>
    </row>
    <row r="192" spans="2:11" ht="12.75" customHeight="1">
      <c r="B192" s="1"/>
      <c r="C192" s="2"/>
      <c r="D192" s="2"/>
      <c r="E192" s="2"/>
      <c r="F192" s="2"/>
      <c r="G192" s="3"/>
      <c r="H192" s="2"/>
      <c r="I192" s="4"/>
      <c r="J192" s="5"/>
      <c r="K192" s="6"/>
    </row>
    <row r="193" spans="2:11" ht="12.75" customHeight="1">
      <c r="B193" s="1"/>
      <c r="C193" s="2"/>
      <c r="D193" s="2"/>
      <c r="E193" s="2"/>
      <c r="F193" s="2"/>
      <c r="G193" s="3"/>
      <c r="H193" s="2"/>
      <c r="I193" s="4"/>
      <c r="J193" s="5"/>
      <c r="K193" s="6"/>
    </row>
    <row r="194" spans="2:11" ht="12.75" customHeight="1">
      <c r="B194" s="1"/>
      <c r="C194" s="2"/>
      <c r="D194" s="2"/>
      <c r="E194" s="2"/>
      <c r="F194" s="2"/>
      <c r="G194" s="3"/>
      <c r="H194" s="2"/>
      <c r="I194" s="4"/>
      <c r="J194" s="5"/>
      <c r="K194" s="6"/>
    </row>
    <row r="195" spans="2:11" ht="12.75" customHeight="1">
      <c r="B195" s="1"/>
      <c r="C195" s="2"/>
      <c r="D195" s="2"/>
      <c r="E195" s="2"/>
      <c r="F195" s="2"/>
      <c r="G195" s="3"/>
      <c r="H195" s="2"/>
      <c r="I195" s="4"/>
      <c r="J195" s="5"/>
      <c r="K195" s="6"/>
    </row>
    <row r="196" spans="2:11" ht="12.75" customHeight="1">
      <c r="B196" s="1"/>
      <c r="C196" s="2"/>
      <c r="D196" s="2"/>
      <c r="E196" s="2"/>
      <c r="F196" s="2"/>
      <c r="G196" s="3"/>
      <c r="H196" s="2"/>
      <c r="I196" s="4"/>
      <c r="J196" s="5"/>
      <c r="K196" s="6"/>
    </row>
    <row r="197" spans="2:11" ht="12.75" customHeight="1">
      <c r="B197" s="1"/>
      <c r="C197" s="2"/>
      <c r="D197" s="2"/>
      <c r="E197" s="2"/>
      <c r="F197" s="2"/>
      <c r="G197" s="3"/>
      <c r="H197" s="2"/>
      <c r="I197" s="4"/>
      <c r="J197" s="5"/>
      <c r="K197" s="6"/>
    </row>
    <row r="198" spans="2:11" ht="12.75" customHeight="1">
      <c r="B198" s="1"/>
      <c r="C198" s="2"/>
      <c r="D198" s="2"/>
      <c r="E198" s="2"/>
      <c r="F198" s="2"/>
      <c r="G198" s="3"/>
      <c r="H198" s="2"/>
      <c r="I198" s="4"/>
      <c r="J198" s="5"/>
      <c r="K198" s="6"/>
    </row>
    <row r="199" spans="2:11" ht="12.75" customHeight="1">
      <c r="B199" s="1"/>
      <c r="C199" s="2"/>
      <c r="D199" s="2"/>
      <c r="E199" s="2"/>
      <c r="F199" s="2"/>
      <c r="G199" s="3"/>
      <c r="H199" s="2"/>
      <c r="I199" s="4"/>
      <c r="J199" s="5"/>
      <c r="K199" s="6"/>
    </row>
    <row r="200" spans="2:11" ht="12.75" customHeight="1">
      <c r="B200" s="1"/>
      <c r="C200" s="2"/>
      <c r="D200" s="2"/>
      <c r="E200" s="2"/>
      <c r="F200" s="2"/>
      <c r="G200" s="3"/>
      <c r="H200" s="2"/>
      <c r="I200" s="4"/>
      <c r="J200" s="5"/>
      <c r="K200" s="6"/>
    </row>
    <row r="201" spans="2:11" ht="12.75" customHeight="1">
      <c r="B201" s="1"/>
      <c r="C201" s="2"/>
      <c r="D201" s="2"/>
      <c r="E201" s="2"/>
      <c r="F201" s="2"/>
      <c r="G201" s="3"/>
      <c r="H201" s="2"/>
      <c r="I201" s="4"/>
      <c r="J201" s="5"/>
      <c r="K201" s="6"/>
    </row>
    <row r="202" spans="2:11" ht="12.75" customHeight="1">
      <c r="B202" s="1"/>
      <c r="C202" s="2"/>
      <c r="D202" s="2"/>
      <c r="E202" s="2"/>
      <c r="F202" s="2"/>
      <c r="G202" s="3"/>
      <c r="H202" s="2"/>
      <c r="I202" s="4"/>
      <c r="J202" s="5"/>
      <c r="K202" s="6"/>
    </row>
    <row r="203" spans="2:11" ht="12.75" customHeight="1">
      <c r="B203" s="1"/>
      <c r="C203" s="2"/>
      <c r="D203" s="2"/>
      <c r="E203" s="2"/>
      <c r="F203" s="2"/>
      <c r="G203" s="3"/>
      <c r="H203" s="2"/>
      <c r="I203" s="4"/>
      <c r="J203" s="5"/>
      <c r="K203" s="6"/>
    </row>
    <row r="204" spans="2:11" ht="12.75" customHeight="1">
      <c r="B204" s="1"/>
      <c r="C204" s="2"/>
      <c r="D204" s="2"/>
      <c r="E204" s="2"/>
      <c r="F204" s="2"/>
      <c r="G204" s="3"/>
      <c r="H204" s="2"/>
      <c r="I204" s="4"/>
      <c r="J204" s="5"/>
      <c r="K204" s="6"/>
    </row>
    <row r="205" spans="2:11" ht="12.75" customHeight="1">
      <c r="B205" s="1"/>
      <c r="C205" s="2"/>
      <c r="D205" s="2"/>
      <c r="E205" s="2"/>
      <c r="F205" s="2"/>
      <c r="G205" s="3"/>
      <c r="H205" s="2"/>
      <c r="I205" s="4"/>
      <c r="J205" s="5"/>
      <c r="K205" s="6"/>
    </row>
    <row r="206" spans="2:11" ht="12.75" customHeight="1">
      <c r="B206" s="1"/>
      <c r="C206" s="2"/>
      <c r="D206" s="2"/>
      <c r="E206" s="2"/>
      <c r="F206" s="2"/>
      <c r="G206" s="3"/>
      <c r="H206" s="2"/>
      <c r="I206" s="4"/>
      <c r="J206" s="5"/>
      <c r="K206" s="6"/>
    </row>
    <row r="207" spans="2:11" ht="12.75" customHeight="1">
      <c r="B207" s="1"/>
      <c r="C207" s="2"/>
      <c r="D207" s="2"/>
      <c r="E207" s="2"/>
      <c r="F207" s="2"/>
      <c r="G207" s="3"/>
      <c r="H207" s="2"/>
      <c r="I207" s="4"/>
      <c r="J207" s="5"/>
      <c r="K207" s="6"/>
    </row>
    <row r="208" spans="2:11" ht="12.75" customHeight="1">
      <c r="B208" s="1"/>
      <c r="C208" s="2"/>
      <c r="D208" s="2"/>
      <c r="E208" s="2"/>
      <c r="F208" s="2"/>
      <c r="G208" s="3"/>
      <c r="H208" s="2"/>
      <c r="I208" s="4"/>
      <c r="J208" s="5"/>
      <c r="K208" s="6"/>
    </row>
    <row r="209" spans="2:11" ht="12.75" customHeight="1">
      <c r="B209" s="1"/>
      <c r="C209" s="2"/>
      <c r="D209" s="2"/>
      <c r="E209" s="2"/>
      <c r="F209" s="2"/>
      <c r="G209" s="3"/>
      <c r="H209" s="2"/>
      <c r="I209" s="4"/>
      <c r="J209" s="5"/>
      <c r="K209" s="6"/>
    </row>
    <row r="210" spans="2:11" ht="12.75" customHeight="1">
      <c r="B210" s="1"/>
      <c r="C210" s="2"/>
      <c r="D210" s="2"/>
      <c r="E210" s="2"/>
      <c r="F210" s="2"/>
      <c r="G210" s="3"/>
      <c r="H210" s="2"/>
      <c r="I210" s="4"/>
      <c r="J210" s="5"/>
      <c r="K210" s="6"/>
    </row>
    <row r="211" spans="2:11" ht="12.75" customHeight="1">
      <c r="B211" s="1"/>
      <c r="C211" s="2"/>
      <c r="D211" s="2"/>
      <c r="E211" s="2"/>
      <c r="F211" s="2"/>
      <c r="G211" s="3"/>
      <c r="H211" s="2"/>
      <c r="I211" s="4"/>
      <c r="J211" s="5"/>
      <c r="K211" s="6"/>
    </row>
    <row r="212" spans="2:11" ht="12.75" customHeight="1">
      <c r="B212" s="1"/>
      <c r="C212" s="2"/>
      <c r="D212" s="2"/>
      <c r="E212" s="2"/>
      <c r="F212" s="2"/>
      <c r="G212" s="3"/>
      <c r="H212" s="2"/>
      <c r="I212" s="4"/>
      <c r="J212" s="5"/>
      <c r="K212" s="6"/>
    </row>
    <row r="213" spans="2:11" ht="12.75" customHeight="1">
      <c r="B213" s="1"/>
      <c r="C213" s="2"/>
      <c r="D213" s="2"/>
      <c r="E213" s="2"/>
      <c r="F213" s="2"/>
      <c r="G213" s="3"/>
      <c r="H213" s="2"/>
      <c r="I213" s="4"/>
      <c r="J213" s="5"/>
      <c r="K213" s="6"/>
    </row>
    <row r="214" spans="2:11" ht="12.75" customHeight="1">
      <c r="B214" s="1"/>
      <c r="C214" s="2"/>
      <c r="D214" s="2"/>
      <c r="E214" s="2"/>
      <c r="F214" s="2"/>
      <c r="G214" s="3"/>
      <c r="H214" s="2"/>
      <c r="I214" s="4"/>
      <c r="J214" s="5"/>
      <c r="K214" s="6"/>
    </row>
    <row r="215" spans="2:11" ht="12.75" customHeight="1">
      <c r="B215" s="1"/>
      <c r="C215" s="2"/>
      <c r="D215" s="2"/>
      <c r="E215" s="2"/>
      <c r="F215" s="2"/>
      <c r="G215" s="3"/>
      <c r="H215" s="2"/>
      <c r="I215" s="4"/>
      <c r="J215" s="5"/>
      <c r="K215" s="6"/>
    </row>
    <row r="216" spans="2:11" ht="12.75" customHeight="1">
      <c r="B216" s="1"/>
      <c r="C216" s="2"/>
      <c r="D216" s="2"/>
      <c r="E216" s="2"/>
      <c r="F216" s="2"/>
      <c r="G216" s="3"/>
      <c r="H216" s="2"/>
      <c r="I216" s="4"/>
      <c r="J216" s="5"/>
      <c r="K216" s="6"/>
    </row>
    <row r="217" spans="2:11" ht="12.75" customHeight="1">
      <c r="B217" s="1"/>
      <c r="C217" s="2"/>
      <c r="D217" s="2"/>
      <c r="E217" s="2"/>
      <c r="F217" s="2"/>
      <c r="G217" s="3"/>
      <c r="H217" s="2"/>
      <c r="I217" s="4"/>
      <c r="J217" s="5"/>
      <c r="K217" s="6"/>
    </row>
    <row r="218" spans="2:11" ht="12.75" customHeight="1">
      <c r="B218" s="1"/>
      <c r="C218" s="2"/>
      <c r="D218" s="2"/>
      <c r="E218" s="2"/>
      <c r="F218" s="2"/>
      <c r="G218" s="3"/>
      <c r="H218" s="2"/>
      <c r="I218" s="4"/>
      <c r="J218" s="5"/>
      <c r="K218" s="6"/>
    </row>
    <row r="219" spans="2:11" ht="12.75" customHeight="1">
      <c r="B219" s="1"/>
      <c r="C219" s="2"/>
      <c r="D219" s="2"/>
      <c r="E219" s="2"/>
      <c r="F219" s="2"/>
      <c r="G219" s="3"/>
      <c r="H219" s="2"/>
      <c r="I219" s="4"/>
      <c r="J219" s="5"/>
      <c r="K219" s="6"/>
    </row>
    <row r="220" spans="2:11" ht="12.75" customHeight="1">
      <c r="B220" s="1"/>
      <c r="C220" s="2"/>
      <c r="D220" s="2"/>
      <c r="E220" s="2"/>
      <c r="F220" s="2"/>
      <c r="G220" s="3"/>
      <c r="H220" s="2"/>
      <c r="I220" s="4"/>
      <c r="J220" s="5"/>
      <c r="K220" s="6"/>
    </row>
    <row r="221" spans="2:11" ht="12.75" customHeight="1">
      <c r="B221" s="1"/>
      <c r="C221" s="2"/>
      <c r="D221" s="2"/>
      <c r="E221" s="2"/>
      <c r="F221" s="2"/>
      <c r="G221" s="3"/>
      <c r="H221" s="2"/>
      <c r="I221" s="4"/>
      <c r="J221" s="5"/>
      <c r="K221" s="6"/>
    </row>
    <row r="222" spans="2:11" ht="12.75" customHeight="1">
      <c r="B222" s="1"/>
      <c r="C222" s="2"/>
      <c r="D222" s="2"/>
      <c r="E222" s="2"/>
      <c r="F222" s="2"/>
      <c r="G222" s="3"/>
      <c r="H222" s="2"/>
      <c r="I222" s="4"/>
      <c r="J222" s="5"/>
      <c r="K222" s="6"/>
    </row>
    <row r="223" spans="2:11" ht="12.75" customHeight="1">
      <c r="B223" s="1"/>
      <c r="C223" s="2"/>
      <c r="D223" s="2"/>
      <c r="E223" s="2"/>
      <c r="F223" s="2"/>
      <c r="G223" s="3"/>
      <c r="H223" s="2"/>
      <c r="I223" s="4"/>
      <c r="J223" s="5"/>
      <c r="K223" s="6"/>
    </row>
    <row r="224" spans="2:11" ht="12.75" customHeight="1">
      <c r="B224" s="1"/>
      <c r="C224" s="2"/>
      <c r="D224" s="2"/>
      <c r="E224" s="2"/>
      <c r="F224" s="2"/>
      <c r="G224" s="3"/>
      <c r="H224" s="2"/>
      <c r="I224" s="4"/>
      <c r="J224" s="5"/>
      <c r="K224" s="6"/>
    </row>
    <row r="225" spans="2:11" ht="12.75" customHeight="1">
      <c r="B225" s="1"/>
      <c r="C225" s="2"/>
      <c r="D225" s="2"/>
      <c r="E225" s="2"/>
      <c r="F225" s="2"/>
      <c r="G225" s="3"/>
      <c r="H225" s="2"/>
      <c r="I225" s="4"/>
      <c r="J225" s="5"/>
      <c r="K225" s="6"/>
    </row>
    <row r="226" spans="2:11" ht="12.75" customHeight="1">
      <c r="B226" s="1"/>
      <c r="C226" s="2"/>
      <c r="D226" s="2"/>
      <c r="E226" s="2"/>
      <c r="F226" s="2"/>
      <c r="G226" s="3"/>
      <c r="H226" s="2"/>
      <c r="I226" s="4"/>
      <c r="J226" s="5"/>
      <c r="K226" s="6"/>
    </row>
    <row r="227" spans="2:11" ht="12.75" customHeight="1">
      <c r="B227" s="1"/>
      <c r="C227" s="2"/>
      <c r="D227" s="2"/>
      <c r="E227" s="2"/>
      <c r="F227" s="2"/>
      <c r="G227" s="3"/>
      <c r="H227" s="2"/>
      <c r="I227" s="4"/>
      <c r="J227" s="5"/>
      <c r="K227" s="6"/>
    </row>
    <row r="228" spans="2:11" ht="12.75" customHeight="1">
      <c r="B228" s="1"/>
      <c r="C228" s="2"/>
      <c r="D228" s="2"/>
      <c r="E228" s="2"/>
      <c r="F228" s="2"/>
      <c r="G228" s="3"/>
      <c r="H228" s="2"/>
      <c r="I228" s="4"/>
      <c r="J228" s="5"/>
      <c r="K228" s="6"/>
    </row>
    <row r="229" spans="2:11" ht="12.75" customHeight="1">
      <c r="B229" s="1"/>
      <c r="C229" s="2"/>
      <c r="D229" s="2"/>
      <c r="E229" s="2"/>
      <c r="F229" s="2"/>
      <c r="G229" s="3"/>
      <c r="H229" s="2"/>
      <c r="I229" s="4"/>
      <c r="J229" s="5"/>
      <c r="K229" s="6"/>
    </row>
    <row r="230" spans="2:11" ht="12.75" customHeight="1">
      <c r="B230" s="1"/>
      <c r="C230" s="2"/>
      <c r="D230" s="2"/>
      <c r="E230" s="2"/>
      <c r="F230" s="2"/>
      <c r="G230" s="3"/>
      <c r="H230" s="2"/>
      <c r="I230" s="4"/>
      <c r="J230" s="5"/>
      <c r="K230" s="6"/>
    </row>
    <row r="231" spans="2:11" ht="12.75" customHeight="1">
      <c r="B231" s="1"/>
      <c r="C231" s="2"/>
      <c r="D231" s="2"/>
      <c r="E231" s="2"/>
      <c r="F231" s="2"/>
      <c r="G231" s="3"/>
      <c r="H231" s="2"/>
      <c r="I231" s="4"/>
      <c r="J231" s="5"/>
      <c r="K231" s="6"/>
    </row>
    <row r="232" spans="2:11" ht="12.75" customHeight="1">
      <c r="B232" s="1"/>
      <c r="C232" s="2"/>
      <c r="D232" s="2"/>
      <c r="E232" s="2"/>
      <c r="F232" s="2"/>
      <c r="G232" s="3"/>
      <c r="H232" s="2"/>
      <c r="I232" s="4"/>
      <c r="J232" s="5"/>
      <c r="K232" s="6"/>
    </row>
    <row r="233" spans="2:11" ht="12.75" customHeight="1">
      <c r="B233" s="1"/>
      <c r="C233" s="2"/>
      <c r="D233" s="2"/>
      <c r="E233" s="2"/>
      <c r="F233" s="2"/>
      <c r="G233" s="3"/>
      <c r="H233" s="2"/>
      <c r="I233" s="4"/>
      <c r="J233" s="5"/>
      <c r="K233" s="6"/>
    </row>
    <row r="234" spans="2:11" ht="12.75" customHeight="1">
      <c r="B234" s="1"/>
      <c r="C234" s="2"/>
      <c r="D234" s="2"/>
      <c r="E234" s="2"/>
      <c r="F234" s="2"/>
      <c r="G234" s="3"/>
      <c r="H234" s="2"/>
      <c r="I234" s="4"/>
      <c r="J234" s="5"/>
      <c r="K234" s="6"/>
    </row>
    <row r="235" spans="2:11" ht="12.75" customHeight="1">
      <c r="B235" s="1"/>
      <c r="C235" s="2"/>
      <c r="D235" s="2"/>
      <c r="E235" s="2"/>
      <c r="F235" s="2"/>
      <c r="G235" s="3"/>
      <c r="H235" s="2"/>
      <c r="I235" s="4"/>
      <c r="J235" s="5"/>
      <c r="K235" s="6"/>
    </row>
    <row r="236" spans="2:11" ht="12.75" customHeight="1">
      <c r="B236" s="1"/>
      <c r="C236" s="2"/>
      <c r="D236" s="2"/>
      <c r="E236" s="2"/>
      <c r="F236" s="2"/>
      <c r="G236" s="3"/>
      <c r="H236" s="2"/>
      <c r="I236" s="4"/>
      <c r="J236" s="5"/>
      <c r="K236" s="6"/>
    </row>
    <row r="237" spans="2:11" ht="12.75" customHeight="1">
      <c r="B237" s="1"/>
      <c r="C237" s="2"/>
      <c r="D237" s="2"/>
      <c r="E237" s="2"/>
      <c r="F237" s="2"/>
      <c r="G237" s="3"/>
      <c r="H237" s="2"/>
      <c r="I237" s="4"/>
      <c r="J237" s="5"/>
      <c r="K237" s="6"/>
    </row>
    <row r="238" spans="2:11" ht="12.75" customHeight="1">
      <c r="B238" s="1"/>
      <c r="C238" s="2"/>
      <c r="D238" s="2"/>
      <c r="E238" s="2"/>
      <c r="F238" s="2"/>
      <c r="G238" s="3"/>
      <c r="H238" s="2"/>
      <c r="I238" s="4"/>
      <c r="J238" s="5"/>
      <c r="K238" s="6"/>
    </row>
    <row r="239" spans="2:11" ht="12.75" customHeight="1">
      <c r="B239" s="1"/>
      <c r="C239" s="2"/>
      <c r="D239" s="2"/>
      <c r="E239" s="2"/>
      <c r="F239" s="2"/>
      <c r="G239" s="3"/>
      <c r="H239" s="2"/>
      <c r="I239" s="4"/>
      <c r="J239" s="5"/>
      <c r="K239" s="6"/>
    </row>
    <row r="240" spans="2:11" ht="12.75" customHeight="1">
      <c r="B240" s="1"/>
      <c r="C240" s="2"/>
      <c r="D240" s="2"/>
      <c r="E240" s="2"/>
      <c r="F240" s="2"/>
      <c r="G240" s="3"/>
      <c r="H240" s="2"/>
      <c r="I240" s="4"/>
      <c r="J240" s="5"/>
      <c r="K240" s="6"/>
    </row>
    <row r="241" spans="2:11" ht="12.75" customHeight="1">
      <c r="B241" s="1"/>
      <c r="C241" s="2"/>
      <c r="D241" s="2"/>
      <c r="E241" s="2"/>
      <c r="F241" s="2"/>
      <c r="G241" s="3"/>
      <c r="H241" s="2"/>
      <c r="I241" s="4"/>
      <c r="J241" s="5"/>
      <c r="K241" s="6"/>
    </row>
    <row r="242" spans="2:11" ht="12.75" customHeight="1">
      <c r="B242" s="1"/>
      <c r="C242" s="2"/>
      <c r="D242" s="2"/>
      <c r="E242" s="2"/>
      <c r="F242" s="2"/>
      <c r="G242" s="3"/>
      <c r="H242" s="2"/>
      <c r="I242" s="4"/>
      <c r="J242" s="5"/>
      <c r="K242" s="6"/>
    </row>
    <row r="243" spans="2:11" ht="12.75" customHeight="1">
      <c r="B243" s="1"/>
      <c r="C243" s="2"/>
      <c r="D243" s="2"/>
      <c r="E243" s="2"/>
      <c r="F243" s="2"/>
      <c r="G243" s="3"/>
      <c r="H243" s="2"/>
      <c r="I243" s="4"/>
      <c r="J243" s="5"/>
      <c r="K243" s="6"/>
    </row>
    <row r="244" spans="2:11" ht="12.75" customHeight="1">
      <c r="B244" s="1"/>
      <c r="C244" s="2"/>
      <c r="D244" s="2"/>
      <c r="E244" s="2"/>
      <c r="F244" s="2"/>
      <c r="G244" s="3"/>
      <c r="H244" s="2"/>
      <c r="I244" s="4"/>
      <c r="J244" s="5"/>
      <c r="K244" s="6"/>
    </row>
    <row r="245" spans="2:11" ht="12.75" customHeight="1">
      <c r="B245" s="1"/>
      <c r="C245" s="2"/>
      <c r="D245" s="2"/>
      <c r="E245" s="2"/>
      <c r="F245" s="2"/>
      <c r="G245" s="3"/>
      <c r="H245" s="2"/>
      <c r="I245" s="4"/>
      <c r="J245" s="5"/>
      <c r="K245" s="6"/>
    </row>
    <row r="246" spans="2:11" ht="12.75" customHeight="1">
      <c r="B246" s="1"/>
      <c r="C246" s="2"/>
      <c r="D246" s="2"/>
      <c r="E246" s="2"/>
      <c r="F246" s="2"/>
      <c r="G246" s="3"/>
      <c r="H246" s="2"/>
      <c r="I246" s="4"/>
      <c r="J246" s="5"/>
      <c r="K246" s="6"/>
    </row>
    <row r="247" spans="2:11" ht="12.75" customHeight="1">
      <c r="B247" s="1"/>
      <c r="C247" s="2"/>
      <c r="D247" s="2"/>
      <c r="E247" s="2"/>
      <c r="F247" s="2"/>
      <c r="G247" s="3"/>
      <c r="H247" s="2"/>
      <c r="I247" s="4"/>
      <c r="J247" s="5"/>
      <c r="K247" s="6"/>
    </row>
    <row r="248" spans="2:11" ht="12.75" customHeight="1">
      <c r="B248" s="1"/>
      <c r="C248" s="2"/>
      <c r="D248" s="2"/>
      <c r="E248" s="2"/>
      <c r="F248" s="2"/>
      <c r="G248" s="3"/>
      <c r="H248" s="2"/>
      <c r="I248" s="4"/>
      <c r="J248" s="5"/>
      <c r="K248" s="6"/>
    </row>
    <row r="249" spans="2:11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2:11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2:11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2:11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2:11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2:11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2:11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2:11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E1000"/>
  <sheetViews>
    <sheetView topLeftCell="A7" workbookViewId="0">
      <selection activeCell="D45" sqref="D45"/>
    </sheetView>
  </sheetViews>
  <sheetFormatPr defaultColWidth="12.5703125" defaultRowHeight="15" customHeight="1"/>
  <cols>
    <col min="1" max="1" width="5" customWidth="1"/>
    <col min="2" max="2" width="11.7109375" customWidth="1"/>
    <col min="3" max="7" width="9.140625" customWidth="1"/>
    <col min="8" max="8" width="2.7109375" customWidth="1"/>
    <col min="9" max="9" width="9.5703125" customWidth="1"/>
    <col min="10" max="10" width="9.28515625" customWidth="1"/>
    <col min="11" max="11" width="8.7109375" customWidth="1"/>
    <col min="12" max="31" width="8" customWidth="1"/>
  </cols>
  <sheetData>
    <row r="1" spans="1:31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31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31" ht="12.75" customHeight="1">
      <c r="B3" s="7">
        <f>JAN!B3</f>
        <v>2025</v>
      </c>
      <c r="C3" s="8" t="s">
        <v>0</v>
      </c>
      <c r="D3" s="2"/>
      <c r="E3" s="2"/>
      <c r="F3" s="2"/>
      <c r="G3" s="3"/>
      <c r="H3" s="2"/>
      <c r="I3" s="4"/>
      <c r="J3" s="5"/>
      <c r="K3" s="6"/>
    </row>
    <row r="4" spans="1:31" ht="12.75" customHeight="1">
      <c r="B4" s="1"/>
      <c r="C4" s="2"/>
      <c r="D4" s="2"/>
      <c r="E4" s="2"/>
      <c r="F4" s="2"/>
      <c r="G4" s="3"/>
      <c r="H4" s="2"/>
      <c r="I4" s="4"/>
      <c r="J4" s="5"/>
      <c r="K4" s="6"/>
    </row>
    <row r="5" spans="1:31" ht="25.5" customHeight="1">
      <c r="A5" s="9" t="s">
        <v>1</v>
      </c>
      <c r="B5" s="10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1"/>
      <c r="I5" s="13" t="s">
        <v>8</v>
      </c>
      <c r="J5" s="14" t="s">
        <v>9</v>
      </c>
      <c r="K5" s="15" t="s">
        <v>10</v>
      </c>
    </row>
    <row r="6" spans="1:31" ht="12.75" customHeight="1">
      <c r="A6" s="16">
        <f>+'Year 2025'!A279</f>
        <v>274</v>
      </c>
      <c r="B6" s="17">
        <f>+'Year 2025'!B279</f>
        <v>45931</v>
      </c>
      <c r="C6" s="16">
        <f>+'Year 2025'!C279</f>
        <v>79</v>
      </c>
      <c r="D6" s="16">
        <f>+'Year 2025'!D279</f>
        <v>54</v>
      </c>
      <c r="E6" s="18">
        <f>+'Year 2025'!E279</f>
        <v>0</v>
      </c>
      <c r="F6" s="19">
        <f>+'Year 2025'!F279</f>
        <v>0</v>
      </c>
      <c r="G6" s="19">
        <f>+'Year 2025'!G279</f>
        <v>16.5</v>
      </c>
      <c r="H6" s="2"/>
      <c r="I6" s="4"/>
      <c r="J6" s="5"/>
      <c r="K6" s="6"/>
    </row>
    <row r="7" spans="1:31" ht="12.75" customHeight="1">
      <c r="A7" s="16">
        <f>+'Year 2025'!A280</f>
        <v>275</v>
      </c>
      <c r="B7" s="17">
        <f>+'Year 2025'!B280</f>
        <v>45932</v>
      </c>
      <c r="C7" s="16">
        <f>+'Year 2025'!C280</f>
        <v>75</v>
      </c>
      <c r="D7" s="16">
        <f>+'Year 2025'!D280</f>
        <v>54</v>
      </c>
      <c r="E7" s="18">
        <f>+'Year 2025'!E280</f>
        <v>0</v>
      </c>
      <c r="F7" s="19">
        <f>+'Year 2025'!F280</f>
        <v>0</v>
      </c>
      <c r="G7" s="19">
        <f>+'Year 2025'!G280</f>
        <v>14.5</v>
      </c>
      <c r="H7" s="20"/>
      <c r="I7" s="4"/>
      <c r="J7" s="5"/>
      <c r="K7" s="6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</row>
    <row r="8" spans="1:31" ht="12.75" customHeight="1">
      <c r="A8" s="16">
        <f>+'Year 2025'!A281</f>
        <v>276</v>
      </c>
      <c r="B8" s="17">
        <f>+'Year 2025'!B281</f>
        <v>45933</v>
      </c>
      <c r="C8" s="16">
        <f>+'Year 2025'!C281</f>
        <v>78</v>
      </c>
      <c r="D8" s="16">
        <f>+'Year 2025'!D281</f>
        <v>55</v>
      </c>
      <c r="E8" s="18">
        <f>+'Year 2025'!E281</f>
        <v>0</v>
      </c>
      <c r="F8" s="19">
        <f>+'Year 2025'!F281</f>
        <v>0</v>
      </c>
      <c r="G8" s="19">
        <f>+'Year 2025'!G281</f>
        <v>16.5</v>
      </c>
      <c r="H8" s="20"/>
      <c r="I8" s="4"/>
      <c r="J8" s="5"/>
      <c r="K8" s="6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</row>
    <row r="9" spans="1:31" ht="12.75" customHeight="1">
      <c r="A9" s="16">
        <f>+'Year 2025'!A282</f>
        <v>277</v>
      </c>
      <c r="B9" s="17">
        <f>+'Year 2025'!B282</f>
        <v>45934</v>
      </c>
      <c r="C9" s="16">
        <f>+'Year 2025'!C282</f>
        <v>83</v>
      </c>
      <c r="D9" s="16">
        <f>+'Year 2025'!D282</f>
        <v>60</v>
      </c>
      <c r="E9" s="18">
        <f>+'Year 2025'!E282</f>
        <v>0</v>
      </c>
      <c r="F9" s="19">
        <f>+'Year 2025'!F282</f>
        <v>0</v>
      </c>
      <c r="G9" s="19">
        <f>+'Year 2025'!G282</f>
        <v>21.5</v>
      </c>
      <c r="H9" s="20"/>
      <c r="I9" s="4"/>
      <c r="J9" s="5"/>
      <c r="K9" s="6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</row>
    <row r="10" spans="1:31" ht="12.75" customHeight="1">
      <c r="A10" s="16">
        <f>+'Year 2025'!A283</f>
        <v>278</v>
      </c>
      <c r="B10" s="17">
        <f>+'Year 2025'!B283</f>
        <v>45935</v>
      </c>
      <c r="C10" s="16">
        <f>+'Year 2025'!C283</f>
        <v>83</v>
      </c>
      <c r="D10" s="16">
        <f>+'Year 2025'!D283</f>
        <v>60</v>
      </c>
      <c r="E10" s="18">
        <f>+'Year 2025'!E283</f>
        <v>0</v>
      </c>
      <c r="F10" s="19">
        <f>+'Year 2025'!F283</f>
        <v>0</v>
      </c>
      <c r="G10" s="19">
        <f>+'Year 2025'!G283</f>
        <v>21.5</v>
      </c>
      <c r="H10" s="20"/>
      <c r="I10" s="4"/>
      <c r="J10" s="5"/>
      <c r="K10" s="6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</row>
    <row r="11" spans="1:31" ht="12.75" customHeight="1">
      <c r="A11" s="16">
        <f>+'Year 2025'!A284</f>
        <v>279</v>
      </c>
      <c r="B11" s="17">
        <f>+'Year 2025'!B284</f>
        <v>45936</v>
      </c>
      <c r="C11" s="16">
        <f>+'Year 2025'!C284</f>
        <v>78</v>
      </c>
      <c r="D11" s="16">
        <f>+'Year 2025'!D284</f>
        <v>49</v>
      </c>
      <c r="E11" s="18">
        <f>+'Year 2025'!E284</f>
        <v>0.36</v>
      </c>
      <c r="F11" s="19">
        <f>+'Year 2025'!F284</f>
        <v>0</v>
      </c>
      <c r="G11" s="19">
        <f>+'Year 2025'!G284</f>
        <v>14</v>
      </c>
      <c r="H11" s="20"/>
      <c r="I11" s="4"/>
      <c r="J11" s="5"/>
      <c r="K11" s="6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</row>
    <row r="12" spans="1:31" ht="12.75" customHeight="1">
      <c r="A12" s="16">
        <f>+'Year 2025'!A285</f>
        <v>280</v>
      </c>
      <c r="B12" s="17">
        <f>+'Year 2025'!B285</f>
        <v>45937</v>
      </c>
      <c r="C12" s="16">
        <f>+'Year 2025'!C285</f>
        <v>59</v>
      </c>
      <c r="D12" s="16">
        <f>+'Year 2025'!D285</f>
        <v>39</v>
      </c>
      <c r="E12" s="18">
        <f>+'Year 2025'!E285</f>
        <v>0</v>
      </c>
      <c r="F12" s="19">
        <f>+'Year 2025'!F285</f>
        <v>0</v>
      </c>
      <c r="G12" s="19">
        <f>+'Year 2025'!G285</f>
        <v>4.5</v>
      </c>
      <c r="H12" s="20"/>
      <c r="I12" s="4"/>
      <c r="J12" s="5"/>
      <c r="K12" s="6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</row>
    <row r="13" spans="1:31" ht="12.75" customHeight="1">
      <c r="A13" s="16">
        <f>+'Year 2025'!A286</f>
        <v>281</v>
      </c>
      <c r="B13" s="17">
        <f>+'Year 2025'!B286</f>
        <v>45938</v>
      </c>
      <c r="C13" s="16">
        <f>+'Year 2025'!C286</f>
        <v>65</v>
      </c>
      <c r="D13" s="16">
        <f>+'Year 2025'!D286</f>
        <v>33</v>
      </c>
      <c r="E13" s="18">
        <f>+'Year 2025'!E286</f>
        <v>0</v>
      </c>
      <c r="F13" s="19">
        <f>+'Year 2025'!F286</f>
        <v>0</v>
      </c>
      <c r="G13" s="19">
        <f>+'Year 2025'!G286</f>
        <v>7.5</v>
      </c>
      <c r="H13" s="20"/>
      <c r="I13" s="4"/>
      <c r="J13" s="5"/>
      <c r="K13" s="6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</row>
    <row r="14" spans="1:31" ht="12.75" customHeight="1">
      <c r="A14" s="16">
        <f>+'Year 2025'!A287</f>
        <v>282</v>
      </c>
      <c r="B14" s="17">
        <f>+'Year 2025'!B287</f>
        <v>45939</v>
      </c>
      <c r="C14" s="16">
        <f>+'Year 2025'!C287</f>
        <v>58</v>
      </c>
      <c r="D14" s="16">
        <f>+'Year 2025'!D287</f>
        <v>34</v>
      </c>
      <c r="E14" s="18">
        <f>+'Year 2025'!E287</f>
        <v>0</v>
      </c>
      <c r="F14" s="19">
        <f>+'Year 2025'!F287</f>
        <v>0</v>
      </c>
      <c r="G14" s="19">
        <f>+'Year 2025'!G287</f>
        <v>4</v>
      </c>
      <c r="H14" s="20"/>
      <c r="I14" s="4"/>
      <c r="J14" s="5"/>
      <c r="K14" s="6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</row>
    <row r="15" spans="1:31" ht="12.75" customHeight="1">
      <c r="A15" s="16">
        <f>+'Year 2025'!A288</f>
        <v>283</v>
      </c>
      <c r="B15" s="17">
        <f>+'Year 2025'!B288</f>
        <v>45940</v>
      </c>
      <c r="C15" s="16">
        <f>+'Year 2025'!C288</f>
        <v>61</v>
      </c>
      <c r="D15" s="16">
        <f>+'Year 2025'!D288</f>
        <v>38</v>
      </c>
      <c r="E15" s="18">
        <f>+'Year 2025'!E288</f>
        <v>0.04</v>
      </c>
      <c r="F15" s="19">
        <f>+'Year 2025'!F288</f>
        <v>0</v>
      </c>
      <c r="G15" s="19">
        <f>+'Year 2025'!G288</f>
        <v>5.5</v>
      </c>
      <c r="H15" s="20"/>
      <c r="I15" s="4"/>
      <c r="J15" s="5"/>
      <c r="K15" s="6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</row>
    <row r="16" spans="1:31" ht="12.75" customHeight="1">
      <c r="A16" s="16">
        <f>+'Year 2025'!A289</f>
        <v>284</v>
      </c>
      <c r="B16" s="17">
        <f>+'Year 2025'!B289</f>
        <v>45941</v>
      </c>
      <c r="C16" s="16">
        <f>+'Year 2025'!C289</f>
        <v>67</v>
      </c>
      <c r="D16" s="16">
        <f>+'Year 2025'!D289</f>
        <v>36</v>
      </c>
      <c r="E16" s="18">
        <f>+'Year 2025'!E289</f>
        <v>0</v>
      </c>
      <c r="F16" s="19">
        <f>+'Year 2025'!F289</f>
        <v>0</v>
      </c>
      <c r="G16" s="19">
        <f>+'Year 2025'!G289</f>
        <v>8.5</v>
      </c>
      <c r="H16" s="20"/>
      <c r="I16" s="4"/>
      <c r="J16" s="5"/>
      <c r="K16" s="6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</row>
    <row r="17" spans="1:31" ht="12.75" customHeight="1">
      <c r="A17" s="16">
        <f>+'Year 2025'!A290</f>
        <v>285</v>
      </c>
      <c r="B17" s="17">
        <f>+'Year 2025'!B290</f>
        <v>45942</v>
      </c>
      <c r="C17" s="16">
        <f>+'Year 2025'!C290</f>
        <v>62</v>
      </c>
      <c r="D17" s="16">
        <f>+'Year 2025'!D290</f>
        <v>43</v>
      </c>
      <c r="E17" s="18">
        <f>+'Year 2025'!E290</f>
        <v>0</v>
      </c>
      <c r="F17" s="19">
        <f>+'Year 2025'!F290</f>
        <v>0</v>
      </c>
      <c r="G17" s="19">
        <f>+'Year 2025'!G290</f>
        <v>6</v>
      </c>
      <c r="H17" s="20"/>
      <c r="I17" s="4"/>
      <c r="J17" s="5"/>
      <c r="K17" s="6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</row>
    <row r="18" spans="1:31" ht="12.75" customHeight="1">
      <c r="A18" s="16">
        <f>+'Year 2025'!A291</f>
        <v>286</v>
      </c>
      <c r="B18" s="17">
        <f>+'Year 2025'!B291</f>
        <v>45943</v>
      </c>
      <c r="C18" s="16">
        <f>+'Year 2025'!C291</f>
        <v>62</v>
      </c>
      <c r="D18" s="16">
        <f>+'Year 2025'!D291</f>
        <v>53</v>
      </c>
      <c r="E18" s="18">
        <f>+'Year 2025'!E291</f>
        <v>0.14000000000000001</v>
      </c>
      <c r="F18" s="19">
        <f>+'Year 2025'!F291</f>
        <v>0</v>
      </c>
      <c r="G18" s="19">
        <f>+'Year 2025'!G291</f>
        <v>7.5</v>
      </c>
      <c r="H18" s="20"/>
      <c r="I18" s="4"/>
      <c r="J18" s="5"/>
      <c r="K18" s="6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</row>
    <row r="19" spans="1:31" ht="12.75" customHeight="1">
      <c r="A19" s="16">
        <f>+'Year 2025'!A292</f>
        <v>287</v>
      </c>
      <c r="B19" s="17">
        <f>+'Year 2025'!B292</f>
        <v>45944</v>
      </c>
      <c r="C19" s="16">
        <f>+'Year 2025'!C292</f>
        <v>67</v>
      </c>
      <c r="D19" s="16">
        <f>+'Year 2025'!D292</f>
        <v>45</v>
      </c>
      <c r="E19" s="18">
        <f>+'Year 2025'!E292</f>
        <v>0</v>
      </c>
      <c r="F19" s="19">
        <f>+'Year 2025'!F292</f>
        <v>0</v>
      </c>
      <c r="G19" s="19">
        <f>+'Year 2025'!G292</f>
        <v>8.5</v>
      </c>
      <c r="H19" s="20"/>
      <c r="I19" s="4"/>
      <c r="J19" s="5"/>
      <c r="K19" s="6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</row>
    <row r="20" spans="1:31" ht="12.75" customHeight="1">
      <c r="A20" s="16">
        <f>+'Year 2025'!A293</f>
        <v>288</v>
      </c>
      <c r="B20" s="17">
        <f>+'Year 2025'!B293</f>
        <v>45945</v>
      </c>
      <c r="C20" s="16">
        <f>+'Year 2025'!C293</f>
        <v>52</v>
      </c>
      <c r="D20" s="16">
        <f>+'Year 2025'!D293</f>
        <v>45</v>
      </c>
      <c r="E20" s="18">
        <f>+'Year 2025'!E293</f>
        <v>0.19</v>
      </c>
      <c r="F20" s="19">
        <f>+'Year 2025'!F293</f>
        <v>0</v>
      </c>
      <c r="G20" s="19">
        <f>+'Year 2025'!G293</f>
        <v>1</v>
      </c>
      <c r="H20" s="20"/>
      <c r="I20" s="4"/>
      <c r="J20" s="5"/>
      <c r="K20" s="6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</row>
    <row r="21" spans="1:31" ht="12.75" customHeight="1">
      <c r="A21" s="16">
        <f>+'Year 2025'!A294</f>
        <v>289</v>
      </c>
      <c r="B21" s="17">
        <f>+'Year 2025'!B294</f>
        <v>45946</v>
      </c>
      <c r="C21" s="16">
        <f>+'Year 2025'!C294</f>
        <v>53</v>
      </c>
      <c r="D21" s="16">
        <f>+'Year 2025'!D294</f>
        <v>46</v>
      </c>
      <c r="E21" s="18">
        <f>+'Year 2025'!E294</f>
        <v>0</v>
      </c>
      <c r="F21" s="19">
        <f>+'Year 2025'!F294</f>
        <v>0</v>
      </c>
      <c r="G21" s="19">
        <f>+'Year 2025'!G294</f>
        <v>1.5</v>
      </c>
      <c r="H21" s="20"/>
      <c r="I21" s="4"/>
      <c r="J21" s="5"/>
      <c r="K21" s="6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</row>
    <row r="22" spans="1:31" ht="12.75" customHeight="1">
      <c r="A22" s="16">
        <f>+'Year 2025'!A295</f>
        <v>290</v>
      </c>
      <c r="B22" s="17">
        <f>+'Year 2025'!B295</f>
        <v>45947</v>
      </c>
      <c r="C22" s="16">
        <f>+'Year 2025'!C295</f>
        <v>56</v>
      </c>
      <c r="D22" s="16">
        <f>+'Year 2025'!D295</f>
        <v>50</v>
      </c>
      <c r="E22" s="18">
        <f>+'Year 2025'!E295</f>
        <v>0.13</v>
      </c>
      <c r="F22" s="19">
        <f>+'Year 2025'!F295</f>
        <v>0</v>
      </c>
      <c r="G22" s="19">
        <f>+'Year 2025'!G295</f>
        <v>3</v>
      </c>
      <c r="H22" s="20"/>
      <c r="I22" s="4"/>
      <c r="J22" s="5"/>
      <c r="K22" s="6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</row>
    <row r="23" spans="1:31" ht="12.75" customHeight="1">
      <c r="A23" s="16">
        <f>+'Year 2025'!A296</f>
        <v>291</v>
      </c>
      <c r="B23" s="17">
        <f>+'Year 2025'!B296</f>
        <v>45948</v>
      </c>
      <c r="C23" s="16">
        <f>+'Year 2025'!C296</f>
        <v>73</v>
      </c>
      <c r="D23" s="16">
        <f>+'Year 2025'!D296</f>
        <v>50</v>
      </c>
      <c r="E23" s="18">
        <f>+'Year 2025'!E296</f>
        <v>0.02</v>
      </c>
      <c r="F23" s="19">
        <f>+'Year 2025'!F296</f>
        <v>0</v>
      </c>
      <c r="G23" s="19">
        <f>+'Year 2025'!G296</f>
        <v>11.5</v>
      </c>
      <c r="H23" s="20"/>
      <c r="I23" s="4"/>
      <c r="J23" s="5"/>
      <c r="K23" s="6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</row>
    <row r="24" spans="1:31" ht="12.75" customHeight="1">
      <c r="A24" s="16">
        <f>+'Year 2025'!A297</f>
        <v>292</v>
      </c>
      <c r="B24" s="17">
        <f>+'Year 2025'!B297</f>
        <v>45949</v>
      </c>
      <c r="C24" s="16">
        <f>+'Year 2025'!C297</f>
        <v>69</v>
      </c>
      <c r="D24" s="16">
        <f>+'Year 2025'!D297</f>
        <v>45</v>
      </c>
      <c r="E24" s="18">
        <f>+'Year 2025'!E297</f>
        <v>0</v>
      </c>
      <c r="F24" s="19">
        <f>+'Year 2025'!F297</f>
        <v>0</v>
      </c>
      <c r="G24" s="19">
        <f>+'Year 2025'!G297</f>
        <v>9.5</v>
      </c>
      <c r="H24" s="20"/>
      <c r="I24" s="4"/>
      <c r="J24" s="5"/>
      <c r="K24" s="6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</row>
    <row r="25" spans="1:31" ht="12.75" customHeight="1">
      <c r="A25" s="16">
        <f>+'Year 2025'!A298</f>
        <v>293</v>
      </c>
      <c r="B25" s="17">
        <f>+'Year 2025'!B298</f>
        <v>45950</v>
      </c>
      <c r="C25" s="16">
        <f>+'Year 2025'!C298</f>
        <v>56</v>
      </c>
      <c r="D25" s="16">
        <f>+'Year 2025'!D298</f>
        <v>33</v>
      </c>
      <c r="E25" s="18">
        <f>+'Year 2025'!E298</f>
        <v>0</v>
      </c>
      <c r="F25" s="19">
        <f>+'Year 2025'!F298</f>
        <v>0</v>
      </c>
      <c r="G25" s="19">
        <f>+'Year 2025'!G298</f>
        <v>3</v>
      </c>
      <c r="H25" s="20"/>
      <c r="I25" s="4"/>
      <c r="J25" s="5"/>
      <c r="K25" s="6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</row>
    <row r="26" spans="1:31" ht="12.75" customHeight="1">
      <c r="A26" s="16">
        <f>+'Year 2025'!A299</f>
        <v>294</v>
      </c>
      <c r="B26" s="17">
        <f>+'Year 2025'!B299</f>
        <v>45951</v>
      </c>
      <c r="C26" s="16">
        <f>+'Year 2025'!C299</f>
        <v>62</v>
      </c>
      <c r="D26" s="16">
        <f>+'Year 2025'!D299</f>
        <v>37</v>
      </c>
      <c r="E26" s="18">
        <f>+'Year 2025'!E299</f>
        <v>0.22</v>
      </c>
      <c r="F26" s="19">
        <f>+'Year 2025'!F299</f>
        <v>0</v>
      </c>
      <c r="G26" s="19">
        <f>+'Year 2025'!G299</f>
        <v>6</v>
      </c>
      <c r="H26" s="20"/>
      <c r="I26" s="4"/>
      <c r="J26" s="5"/>
      <c r="K26" s="6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</row>
    <row r="27" spans="1:31" ht="12.75" customHeight="1">
      <c r="A27" s="16">
        <f>+'Year 2025'!A300</f>
        <v>295</v>
      </c>
      <c r="B27" s="17">
        <f>+'Year 2025'!B300</f>
        <v>45952</v>
      </c>
      <c r="C27" s="16">
        <f>+'Year 2025'!C300</f>
        <v>44</v>
      </c>
      <c r="D27" s="16">
        <f>+'Year 2025'!D300</f>
        <v>40</v>
      </c>
      <c r="E27" s="18">
        <f>+'Year 2025'!E300</f>
        <v>0.11</v>
      </c>
      <c r="F27" s="19">
        <f>+'Year 2025'!F300</f>
        <v>0</v>
      </c>
      <c r="G27" s="19">
        <f>+'Year 2025'!G300</f>
        <v>0</v>
      </c>
      <c r="H27" s="20"/>
      <c r="I27" s="4"/>
      <c r="J27" s="5"/>
      <c r="K27" s="6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</row>
    <row r="28" spans="1:31" ht="12.75" customHeight="1">
      <c r="A28" s="16">
        <f>+'Year 2025'!A301</f>
        <v>296</v>
      </c>
      <c r="B28" s="17">
        <f>+'Year 2025'!B301</f>
        <v>45953</v>
      </c>
      <c r="C28" s="16">
        <f>+'Year 2025'!C301</f>
        <v>47</v>
      </c>
      <c r="D28" s="16">
        <f>+'Year 2025'!D301</f>
        <v>36</v>
      </c>
      <c r="E28" s="18">
        <f>+'Year 2025'!E301</f>
        <v>0.11</v>
      </c>
      <c r="F28" s="19">
        <f>+'Year 2025'!F301</f>
        <v>0</v>
      </c>
      <c r="G28" s="19">
        <f>+'Year 2025'!G301</f>
        <v>0</v>
      </c>
      <c r="H28" s="20"/>
      <c r="I28" s="4"/>
      <c r="J28" s="5"/>
      <c r="K28" s="6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</row>
    <row r="29" spans="1:31" ht="12.75" customHeight="1">
      <c r="A29" s="16">
        <f>+'Year 2025'!A302</f>
        <v>297</v>
      </c>
      <c r="B29" s="17">
        <f>+'Year 2025'!B302</f>
        <v>45954</v>
      </c>
      <c r="C29" s="16">
        <f>+'Year 2025'!C302</f>
        <v>44</v>
      </c>
      <c r="D29" s="16">
        <f>+'Year 2025'!D302</f>
        <v>26</v>
      </c>
      <c r="E29" s="18">
        <f>+'Year 2025'!E302</f>
        <v>0</v>
      </c>
      <c r="F29" s="19">
        <f>+'Year 2025'!F302</f>
        <v>0</v>
      </c>
      <c r="G29" s="19">
        <f>+'Year 2025'!G302</f>
        <v>0</v>
      </c>
      <c r="H29" s="20"/>
      <c r="I29" s="4"/>
      <c r="J29" s="5"/>
      <c r="K29" s="6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</row>
    <row r="30" spans="1:31" ht="12.75" customHeight="1">
      <c r="A30" s="16">
        <f>+'Year 2025'!A303</f>
        <v>298</v>
      </c>
      <c r="B30" s="17">
        <f>+'Year 2025'!B303</f>
        <v>45955</v>
      </c>
      <c r="C30" s="16">
        <f>+'Year 2025'!C303</f>
        <v>51</v>
      </c>
      <c r="D30" s="16">
        <f>+'Year 2025'!D303</f>
        <v>27</v>
      </c>
      <c r="E30" s="18">
        <f>+'Year 2025'!E303</f>
        <v>0</v>
      </c>
      <c r="F30" s="19">
        <f>+'Year 2025'!F303</f>
        <v>0</v>
      </c>
      <c r="G30" s="19">
        <f>+'Year 2025'!G303</f>
        <v>0.5</v>
      </c>
      <c r="H30" s="20"/>
      <c r="I30" s="4"/>
      <c r="J30" s="5"/>
      <c r="K30" s="6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</row>
    <row r="31" spans="1:31" ht="12.75" customHeight="1">
      <c r="A31" s="16">
        <f>+'Year 2025'!A304</f>
        <v>299</v>
      </c>
      <c r="B31" s="17">
        <f>+'Year 2025'!B304</f>
        <v>45956</v>
      </c>
      <c r="C31" s="16">
        <f>+'Year 2025'!C304</f>
        <v>52</v>
      </c>
      <c r="D31" s="16">
        <f>+'Year 2025'!D304</f>
        <v>33</v>
      </c>
      <c r="E31" s="18">
        <f>+'Year 2025'!E304</f>
        <v>0</v>
      </c>
      <c r="F31" s="19">
        <f>+'Year 2025'!F304</f>
        <v>0</v>
      </c>
      <c r="G31" s="19">
        <f>+'Year 2025'!G304</f>
        <v>1</v>
      </c>
      <c r="H31" s="20"/>
      <c r="I31" s="4"/>
      <c r="J31" s="5"/>
      <c r="K31" s="6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</row>
    <row r="32" spans="1:31" ht="12.75" customHeight="1">
      <c r="A32" s="16">
        <f>+'Year 2025'!A305</f>
        <v>300</v>
      </c>
      <c r="B32" s="17">
        <f>+'Year 2025'!B305</f>
        <v>45957</v>
      </c>
      <c r="C32" s="16">
        <f>+'Year 2025'!C305</f>
        <v>57</v>
      </c>
      <c r="D32" s="16">
        <f>+'Year 2025'!D305</f>
        <v>36</v>
      </c>
      <c r="E32" s="18">
        <f>+'Year 2025'!E305</f>
        <v>0</v>
      </c>
      <c r="F32" s="19">
        <f>+'Year 2025'!F305</f>
        <v>0</v>
      </c>
      <c r="G32" s="19">
        <f>+'Year 2025'!G305</f>
        <v>3.5</v>
      </c>
      <c r="H32" s="20"/>
      <c r="I32" s="4"/>
      <c r="J32" s="5"/>
      <c r="K32" s="6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</row>
    <row r="33" spans="1:31" ht="12.75" customHeight="1">
      <c r="A33" s="16">
        <f>+'Year 2025'!A306</f>
        <v>301</v>
      </c>
      <c r="B33" s="17">
        <f>+'Year 2025'!B306</f>
        <v>45958</v>
      </c>
      <c r="C33" s="16">
        <f>+'Year 2025'!C306</f>
        <v>57</v>
      </c>
      <c r="D33" s="16">
        <f>+'Year 2025'!D306</f>
        <v>34</v>
      </c>
      <c r="E33" s="18">
        <f>+'Year 2025'!E306</f>
        <v>0.01</v>
      </c>
      <c r="F33" s="19">
        <f>+'Year 2025'!F306</f>
        <v>0</v>
      </c>
      <c r="G33" s="19">
        <f>+'Year 2025'!G306</f>
        <v>3.5</v>
      </c>
      <c r="H33" s="20"/>
      <c r="I33" s="4"/>
      <c r="J33" s="5"/>
      <c r="K33" s="6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</row>
    <row r="34" spans="1:31" ht="12.75" customHeight="1">
      <c r="A34" s="16">
        <f>+'Year 2025'!A307</f>
        <v>302</v>
      </c>
      <c r="B34" s="17">
        <f>+'Year 2025'!B307</f>
        <v>45959</v>
      </c>
      <c r="C34" s="16">
        <f>+'Year 2025'!C307</f>
        <v>52</v>
      </c>
      <c r="D34" s="16">
        <f>+'Year 2025'!D307</f>
        <v>34</v>
      </c>
      <c r="E34" s="18">
        <f>+'Year 2025'!E307</f>
        <v>0</v>
      </c>
      <c r="F34" s="19">
        <f>+'Year 2025'!F307</f>
        <v>0</v>
      </c>
      <c r="G34" s="19">
        <f>+'Year 2025'!G307</f>
        <v>1</v>
      </c>
      <c r="H34" s="20"/>
      <c r="I34" s="4"/>
      <c r="J34" s="5"/>
      <c r="K34" s="6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</row>
    <row r="35" spans="1:31" ht="12.75" customHeight="1">
      <c r="A35" s="16">
        <f>+'Year 2025'!A308</f>
        <v>303</v>
      </c>
      <c r="B35" s="17">
        <f>+'Year 2025'!B308</f>
        <v>45960</v>
      </c>
      <c r="C35" s="16">
        <f>+'Year 2025'!C308</f>
        <v>55</v>
      </c>
      <c r="D35" s="16">
        <f>+'Year 2025'!D308</f>
        <v>29</v>
      </c>
      <c r="E35" s="18">
        <f>+'Year 2025'!E308</f>
        <v>0</v>
      </c>
      <c r="F35" s="19">
        <f>+'Year 2025'!F308</f>
        <v>0</v>
      </c>
      <c r="G35" s="19">
        <f>+'Year 2025'!G308</f>
        <v>2.5</v>
      </c>
      <c r="H35" s="20"/>
      <c r="I35" s="4"/>
      <c r="J35" s="5"/>
      <c r="K35" s="6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</row>
    <row r="36" spans="1:31" ht="12.75" customHeight="1">
      <c r="A36" s="16">
        <f>+'Year 2025'!A309</f>
        <v>304</v>
      </c>
      <c r="B36" s="17">
        <f>+'Year 2025'!B309</f>
        <v>45961</v>
      </c>
      <c r="C36" s="16">
        <f>+'Year 2025'!C309</f>
        <v>55</v>
      </c>
      <c r="D36" s="16">
        <f>+'Year 2025'!D309</f>
        <v>31</v>
      </c>
      <c r="E36" s="18">
        <f>+'Year 2025'!E309</f>
        <v>0</v>
      </c>
      <c r="F36" s="19">
        <f>+'Year 2025'!F309</f>
        <v>0</v>
      </c>
      <c r="G36" s="19">
        <f>+'Year 2025'!G309</f>
        <v>2.5</v>
      </c>
      <c r="H36" s="20"/>
      <c r="I36" s="4"/>
      <c r="J36" s="5"/>
      <c r="K36" s="6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</row>
    <row r="37" spans="1:31" ht="12.75" customHeight="1">
      <c r="A37" s="16"/>
      <c r="B37" s="26" t="s">
        <v>11</v>
      </c>
      <c r="C37" s="27">
        <f>+C48</f>
        <v>61.677419354838712</v>
      </c>
      <c r="D37" s="26" t="s">
        <v>12</v>
      </c>
      <c r="E37" s="31">
        <v>58.6</v>
      </c>
      <c r="F37" s="28" t="s">
        <v>13</v>
      </c>
      <c r="G37" s="27">
        <f t="shared" ref="G37:G41" si="0">+C37-E37</f>
        <v>3.0774193548387103</v>
      </c>
      <c r="H37" s="2"/>
      <c r="I37" s="42"/>
      <c r="J37" s="43"/>
      <c r="K37" s="44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</row>
    <row r="38" spans="1:31" ht="12.75" customHeight="1">
      <c r="A38" s="21"/>
      <c r="B38" s="26" t="s">
        <v>14</v>
      </c>
      <c r="C38" s="29">
        <f>+D48</f>
        <v>41.451612903225808</v>
      </c>
      <c r="D38" s="26" t="s">
        <v>12</v>
      </c>
      <c r="E38" s="30">
        <v>35.9</v>
      </c>
      <c r="F38" s="28" t="s">
        <v>13</v>
      </c>
      <c r="G38" s="29">
        <f t="shared" si="0"/>
        <v>5.5516129032258092</v>
      </c>
      <c r="H38" s="2"/>
      <c r="I38" s="4"/>
      <c r="J38" s="5"/>
      <c r="K38" s="6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</row>
    <row r="39" spans="1:31" ht="12.75" customHeight="1">
      <c r="A39" s="21"/>
      <c r="B39" s="26" t="s">
        <v>15</v>
      </c>
      <c r="C39" s="27">
        <f>AVERAGE(C6:D36)</f>
        <v>51.564516129032256</v>
      </c>
      <c r="D39" s="26" t="s">
        <v>12</v>
      </c>
      <c r="E39" s="31">
        <v>47.3</v>
      </c>
      <c r="F39" s="28" t="s">
        <v>13</v>
      </c>
      <c r="G39" s="27">
        <f t="shared" si="0"/>
        <v>4.2645161290322591</v>
      </c>
      <c r="H39" s="2"/>
      <c r="I39" s="4"/>
      <c r="J39" s="5"/>
      <c r="K39" s="6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</row>
    <row r="40" spans="1:31" ht="12.75" customHeight="1">
      <c r="A40" s="21"/>
      <c r="B40" s="26" t="s">
        <v>16</v>
      </c>
      <c r="C40" s="32">
        <f>+E48</f>
        <v>1.3300000000000003</v>
      </c>
      <c r="D40" s="26" t="s">
        <v>12</v>
      </c>
      <c r="E40" s="33">
        <v>2.67</v>
      </c>
      <c r="F40" s="28" t="s">
        <v>13</v>
      </c>
      <c r="G40" s="32">
        <f t="shared" si="0"/>
        <v>-1.3399999999999996</v>
      </c>
      <c r="H40" s="2"/>
      <c r="I40" s="4"/>
      <c r="J40" s="5"/>
      <c r="K40" s="6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</row>
    <row r="41" spans="1:31" ht="12.75" customHeight="1">
      <c r="A41" s="21"/>
      <c r="B41" s="26" t="s">
        <v>17</v>
      </c>
      <c r="C41" s="34">
        <f>+F48</f>
        <v>0</v>
      </c>
      <c r="D41" s="68" t="s">
        <v>12</v>
      </c>
      <c r="E41" s="33">
        <v>0.2</v>
      </c>
      <c r="F41" s="28" t="s">
        <v>13</v>
      </c>
      <c r="G41" s="34">
        <f t="shared" si="0"/>
        <v>-0.2</v>
      </c>
      <c r="H41" s="2"/>
      <c r="I41" s="4"/>
      <c r="J41" s="5"/>
      <c r="K41" s="6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</row>
    <row r="42" spans="1:31" ht="12.75" customHeight="1">
      <c r="A42" s="21"/>
      <c r="B42" s="26" t="s">
        <v>18</v>
      </c>
      <c r="C42" s="35">
        <f>+G48</f>
        <v>206.5</v>
      </c>
      <c r="D42" s="26" t="s">
        <v>12</v>
      </c>
      <c r="E42" s="35"/>
      <c r="F42" s="28" t="s">
        <v>13</v>
      </c>
      <c r="G42" s="35"/>
      <c r="H42" s="2"/>
      <c r="I42" s="4"/>
      <c r="J42" s="5"/>
      <c r="K42" s="6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</row>
    <row r="43" spans="1:31" ht="12.75" customHeight="1">
      <c r="A43" s="21"/>
      <c r="B43" s="26" t="s">
        <v>19</v>
      </c>
      <c r="C43" s="36">
        <f>MAX(C6:C36)</f>
        <v>83</v>
      </c>
      <c r="D43" s="37" t="s">
        <v>42</v>
      </c>
      <c r="E43" s="2"/>
      <c r="F43" s="2"/>
      <c r="G43" s="3"/>
      <c r="H43" s="2"/>
      <c r="I43" s="4"/>
      <c r="J43" s="5"/>
      <c r="K43" s="6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</row>
    <row r="44" spans="1:31" ht="12.75" customHeight="1">
      <c r="A44" s="21"/>
      <c r="B44" s="26" t="s">
        <v>20</v>
      </c>
      <c r="C44" s="36">
        <f>MIN(D6:D36)</f>
        <v>26</v>
      </c>
      <c r="D44" s="155">
        <v>45954</v>
      </c>
      <c r="E44" s="2"/>
      <c r="F44" s="2"/>
      <c r="G44" s="3"/>
      <c r="H44" s="2"/>
      <c r="I44" s="4"/>
      <c r="J44" s="5"/>
      <c r="K44" s="6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</row>
    <row r="45" spans="1:31" ht="12.75" customHeight="1">
      <c r="A45" s="21"/>
      <c r="B45" s="1"/>
      <c r="C45" s="2"/>
      <c r="D45" s="2"/>
      <c r="E45" s="2"/>
      <c r="F45" s="2"/>
      <c r="G45" s="3"/>
      <c r="H45" s="2"/>
      <c r="I45" s="4"/>
      <c r="J45" s="5"/>
      <c r="K45" s="6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</row>
    <row r="46" spans="1:31" ht="12.75" customHeight="1">
      <c r="A46" s="21"/>
      <c r="B46" s="1"/>
      <c r="C46" s="2"/>
      <c r="D46" s="2"/>
      <c r="E46" s="2"/>
      <c r="F46" s="2"/>
      <c r="G46" s="3"/>
      <c r="H46" s="2"/>
      <c r="I46" s="4"/>
      <c r="J46" s="5"/>
      <c r="K46" s="6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</row>
    <row r="47" spans="1:31" ht="12.75" customHeight="1">
      <c r="A47" s="21"/>
      <c r="B47" s="1"/>
      <c r="C47" s="38" t="s">
        <v>21</v>
      </c>
      <c r="D47" s="39" t="s">
        <v>22</v>
      </c>
      <c r="E47" s="40" t="s">
        <v>23</v>
      </c>
      <c r="F47" s="40" t="s">
        <v>24</v>
      </c>
      <c r="G47" s="41" t="s">
        <v>25</v>
      </c>
      <c r="H47" s="2"/>
      <c r="I47" s="4"/>
      <c r="J47" s="5"/>
      <c r="K47" s="6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</row>
    <row r="48" spans="1:31" ht="12.75" customHeight="1">
      <c r="A48" s="21"/>
      <c r="B48" s="1"/>
      <c r="C48" s="42">
        <f t="shared" ref="C48:D48" si="1">AVERAGE(C6:C36)</f>
        <v>61.677419354838712</v>
      </c>
      <c r="D48" s="43">
        <f t="shared" si="1"/>
        <v>41.451612903225808</v>
      </c>
      <c r="E48" s="44">
        <f t="shared" ref="E48:G48" si="2">SUM(E6:E36)</f>
        <v>1.3300000000000003</v>
      </c>
      <c r="F48" s="45">
        <f t="shared" si="2"/>
        <v>0</v>
      </c>
      <c r="G48" s="46">
        <f t="shared" si="2"/>
        <v>206.5</v>
      </c>
      <c r="H48" s="2"/>
      <c r="I48" s="4"/>
      <c r="J48" s="5"/>
      <c r="K48" s="6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</row>
    <row r="49" spans="1:31" ht="12.75" customHeight="1">
      <c r="A49" s="21"/>
      <c r="B49" s="1"/>
      <c r="C49" s="2"/>
      <c r="D49" s="2"/>
      <c r="E49" s="20"/>
      <c r="F49" s="20"/>
      <c r="G49" s="60"/>
      <c r="H49" s="20"/>
      <c r="I49" s="4"/>
      <c r="J49" s="5"/>
      <c r="K49" s="6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</row>
    <row r="50" spans="1:31" ht="12.75" customHeight="1">
      <c r="A50" s="21"/>
      <c r="B50" s="1"/>
      <c r="C50" s="2"/>
      <c r="D50" s="2"/>
      <c r="E50" s="20"/>
      <c r="F50" s="20"/>
      <c r="G50" s="60"/>
      <c r="H50" s="20"/>
      <c r="I50" s="4"/>
      <c r="J50" s="5"/>
      <c r="K50" s="6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</row>
    <row r="51" spans="1:31" ht="12.75" customHeight="1">
      <c r="A51" s="21"/>
      <c r="B51" s="1"/>
      <c r="C51" s="2"/>
      <c r="D51" s="2"/>
      <c r="E51" s="20"/>
      <c r="F51" s="20"/>
      <c r="G51" s="60"/>
      <c r="H51" s="20"/>
      <c r="I51" s="4"/>
      <c r="J51" s="5"/>
      <c r="K51" s="6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</row>
    <row r="52" spans="1:31" ht="12.75" customHeight="1">
      <c r="A52" s="21"/>
      <c r="B52" s="1"/>
      <c r="C52" s="2"/>
      <c r="D52" s="2"/>
      <c r="E52" s="20"/>
      <c r="F52" s="20"/>
      <c r="G52" s="60"/>
      <c r="H52" s="20"/>
      <c r="I52" s="4"/>
      <c r="J52" s="5"/>
      <c r="K52" s="6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</row>
    <row r="53" spans="1:31" ht="12.75" customHeight="1">
      <c r="A53" s="21"/>
      <c r="B53" s="1"/>
      <c r="C53" s="2"/>
      <c r="D53" s="2"/>
      <c r="E53" s="20"/>
      <c r="F53" s="20"/>
      <c r="G53" s="60"/>
      <c r="H53" s="20"/>
      <c r="I53" s="4"/>
      <c r="J53" s="5"/>
      <c r="K53" s="6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</row>
    <row r="54" spans="1:31" ht="12.75" customHeight="1">
      <c r="A54" s="21"/>
      <c r="B54" s="1"/>
      <c r="C54" s="2"/>
      <c r="D54" s="2"/>
      <c r="E54" s="20"/>
      <c r="F54" s="20"/>
      <c r="G54" s="60"/>
      <c r="H54" s="20"/>
      <c r="I54" s="4"/>
      <c r="J54" s="5"/>
      <c r="K54" s="6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</row>
    <row r="55" spans="1:31" ht="12.75" customHeight="1">
      <c r="A55" s="21"/>
      <c r="B55" s="1"/>
      <c r="C55" s="2"/>
      <c r="D55" s="2"/>
      <c r="E55" s="20"/>
      <c r="F55" s="20"/>
      <c r="G55" s="60"/>
      <c r="H55" s="20"/>
      <c r="I55" s="4"/>
      <c r="J55" s="5"/>
      <c r="K55" s="6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</row>
    <row r="56" spans="1:31" ht="12.75" customHeight="1">
      <c r="A56" s="21"/>
      <c r="B56" s="1"/>
      <c r="C56" s="2"/>
      <c r="D56" s="2"/>
      <c r="E56" s="20"/>
      <c r="F56" s="20"/>
      <c r="G56" s="60"/>
      <c r="H56" s="20"/>
      <c r="I56" s="4"/>
      <c r="J56" s="5"/>
      <c r="K56" s="6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</row>
    <row r="57" spans="1:31" ht="12.75" customHeight="1">
      <c r="A57" s="21"/>
      <c r="B57" s="1"/>
      <c r="C57" s="2"/>
      <c r="D57" s="2"/>
      <c r="E57" s="20"/>
      <c r="F57" s="20"/>
      <c r="G57" s="60"/>
      <c r="H57" s="20"/>
      <c r="I57" s="4"/>
      <c r="J57" s="5"/>
      <c r="K57" s="6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</row>
    <row r="58" spans="1:31" ht="12.75" customHeight="1">
      <c r="A58" s="21"/>
      <c r="B58" s="1"/>
      <c r="C58" s="2"/>
      <c r="D58" s="2"/>
      <c r="E58" s="20"/>
      <c r="F58" s="20"/>
      <c r="G58" s="60"/>
      <c r="H58" s="20"/>
      <c r="I58" s="4"/>
      <c r="J58" s="5"/>
      <c r="K58" s="6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</row>
    <row r="59" spans="1:31" ht="12.75" customHeight="1">
      <c r="A59" s="21"/>
      <c r="B59" s="1"/>
      <c r="C59" s="2"/>
      <c r="D59" s="2"/>
      <c r="E59" s="20"/>
      <c r="F59" s="20"/>
      <c r="G59" s="60"/>
      <c r="H59" s="20"/>
      <c r="I59" s="4"/>
      <c r="J59" s="5"/>
      <c r="K59" s="6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</row>
    <row r="60" spans="1:31" ht="12.75" customHeight="1">
      <c r="A60" s="21"/>
      <c r="B60" s="1"/>
      <c r="C60" s="2"/>
      <c r="D60" s="2"/>
      <c r="E60" s="20"/>
      <c r="F60" s="20"/>
      <c r="G60" s="60"/>
      <c r="H60" s="20"/>
      <c r="I60" s="4"/>
      <c r="J60" s="5"/>
      <c r="K60" s="6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</row>
    <row r="61" spans="1:31" ht="12.75" customHeight="1">
      <c r="A61" s="21"/>
      <c r="B61" s="1"/>
      <c r="C61" s="2"/>
      <c r="D61" s="2"/>
      <c r="E61" s="20"/>
      <c r="F61" s="20"/>
      <c r="G61" s="60"/>
      <c r="H61" s="20"/>
      <c r="I61" s="4"/>
      <c r="J61" s="5"/>
      <c r="K61" s="6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</row>
    <row r="62" spans="1:31" ht="12.75" customHeight="1">
      <c r="A62" s="21"/>
      <c r="B62" s="1"/>
      <c r="C62" s="2"/>
      <c r="D62" s="2"/>
      <c r="E62" s="20"/>
      <c r="F62" s="20"/>
      <c r="G62" s="60"/>
      <c r="H62" s="20"/>
      <c r="I62" s="4"/>
      <c r="J62" s="5"/>
      <c r="K62" s="6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</row>
    <row r="63" spans="1:31" ht="12.75" customHeight="1">
      <c r="A63" s="21"/>
      <c r="B63" s="1"/>
      <c r="C63" s="2"/>
      <c r="D63" s="2"/>
      <c r="E63" s="20"/>
      <c r="F63" s="20"/>
      <c r="G63" s="60"/>
      <c r="H63" s="20"/>
      <c r="I63" s="4"/>
      <c r="J63" s="5"/>
      <c r="K63" s="6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</row>
    <row r="64" spans="1:31" ht="12.75" customHeight="1">
      <c r="A64" s="21"/>
      <c r="B64" s="1"/>
      <c r="C64" s="2"/>
      <c r="D64" s="2"/>
      <c r="E64" s="20"/>
      <c r="F64" s="20"/>
      <c r="G64" s="60"/>
      <c r="H64" s="20"/>
      <c r="I64" s="4"/>
      <c r="J64" s="5"/>
      <c r="K64" s="6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</row>
    <row r="65" spans="1:31" ht="12.75" customHeight="1">
      <c r="A65" s="21"/>
      <c r="B65" s="1"/>
      <c r="C65" s="2"/>
      <c r="D65" s="2"/>
      <c r="E65" s="20"/>
      <c r="F65" s="20"/>
      <c r="G65" s="60"/>
      <c r="H65" s="20"/>
      <c r="I65" s="4"/>
      <c r="J65" s="5"/>
      <c r="K65" s="6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</row>
    <row r="66" spans="1:31" ht="12.75" customHeight="1">
      <c r="A66" s="21"/>
      <c r="B66" s="1"/>
      <c r="C66" s="2"/>
      <c r="D66" s="2"/>
      <c r="E66" s="20"/>
      <c r="F66" s="20"/>
      <c r="G66" s="60"/>
      <c r="H66" s="20"/>
      <c r="I66" s="61"/>
      <c r="J66" s="62"/>
      <c r="K66" s="63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</row>
    <row r="67" spans="1:31" ht="12.75" customHeight="1">
      <c r="A67" s="21"/>
      <c r="B67" s="1"/>
      <c r="C67" s="2"/>
      <c r="D67" s="2"/>
      <c r="E67" s="20"/>
      <c r="F67" s="20"/>
      <c r="G67" s="60"/>
      <c r="H67" s="20"/>
      <c r="I67" s="4"/>
      <c r="J67" s="5"/>
      <c r="K67" s="6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</row>
    <row r="68" spans="1:31" ht="12.75" customHeight="1">
      <c r="A68" s="21"/>
      <c r="B68" s="1"/>
      <c r="C68" s="2"/>
      <c r="D68" s="2"/>
      <c r="E68" s="20"/>
      <c r="F68" s="20"/>
      <c r="G68" s="60"/>
      <c r="H68" s="20"/>
      <c r="I68" s="4"/>
      <c r="J68" s="5"/>
      <c r="K68" s="6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</row>
    <row r="69" spans="1:31" ht="12.75" customHeight="1">
      <c r="A69" s="21"/>
      <c r="B69" s="1"/>
      <c r="C69" s="2"/>
      <c r="D69" s="2"/>
      <c r="E69" s="20"/>
      <c r="F69" s="20"/>
      <c r="G69" s="60"/>
      <c r="H69" s="20"/>
      <c r="I69" s="4"/>
      <c r="J69" s="5"/>
      <c r="K69" s="6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</row>
    <row r="70" spans="1:31" ht="12.75" customHeight="1">
      <c r="A70" s="21"/>
      <c r="B70" s="1"/>
      <c r="C70" s="2"/>
      <c r="D70" s="2"/>
      <c r="E70" s="20"/>
      <c r="F70" s="20"/>
      <c r="G70" s="60"/>
      <c r="H70" s="20"/>
      <c r="I70" s="4"/>
      <c r="J70" s="5"/>
      <c r="K70" s="6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</row>
    <row r="71" spans="1:31" ht="12.75" customHeight="1">
      <c r="A71" s="21"/>
      <c r="B71" s="1"/>
      <c r="C71" s="2"/>
      <c r="D71" s="2"/>
      <c r="E71" s="20"/>
      <c r="F71" s="20"/>
      <c r="G71" s="60"/>
      <c r="H71" s="20"/>
      <c r="I71" s="4"/>
      <c r="J71" s="5"/>
      <c r="K71" s="6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</row>
    <row r="72" spans="1:31" ht="12.75" customHeight="1">
      <c r="A72" s="21"/>
      <c r="B72" s="1"/>
      <c r="C72" s="2"/>
      <c r="D72" s="2"/>
      <c r="E72" s="20"/>
      <c r="F72" s="20"/>
      <c r="G72" s="60"/>
      <c r="H72" s="20"/>
      <c r="I72" s="4"/>
      <c r="J72" s="5"/>
      <c r="K72" s="6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</row>
    <row r="73" spans="1:31" ht="12.75" customHeight="1">
      <c r="A73" s="21"/>
      <c r="B73" s="1"/>
      <c r="C73" s="2"/>
      <c r="D73" s="2"/>
      <c r="E73" s="20"/>
      <c r="F73" s="20"/>
      <c r="G73" s="60"/>
      <c r="H73" s="20"/>
      <c r="I73" s="4"/>
      <c r="J73" s="5"/>
      <c r="K73" s="6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</row>
    <row r="74" spans="1:31" ht="12.75" customHeight="1">
      <c r="A74" s="21"/>
      <c r="B74" s="1"/>
      <c r="C74" s="2"/>
      <c r="D74" s="2"/>
      <c r="E74" s="20"/>
      <c r="F74" s="20"/>
      <c r="G74" s="60"/>
      <c r="H74" s="20"/>
      <c r="I74" s="4"/>
      <c r="J74" s="5"/>
      <c r="K74" s="6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</row>
    <row r="75" spans="1:31" ht="12.75" customHeight="1">
      <c r="A75" s="21"/>
      <c r="B75" s="1"/>
      <c r="C75" s="2"/>
      <c r="D75" s="2"/>
      <c r="E75" s="20"/>
      <c r="F75" s="20"/>
      <c r="G75" s="60"/>
      <c r="H75" s="20"/>
      <c r="I75" s="4"/>
      <c r="J75" s="5"/>
      <c r="K75" s="6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</row>
    <row r="76" spans="1:31" ht="12.75" customHeight="1">
      <c r="A76" s="21"/>
      <c r="B76" s="1"/>
      <c r="C76" s="2"/>
      <c r="D76" s="2"/>
      <c r="E76" s="20"/>
      <c r="F76" s="20"/>
      <c r="G76" s="60"/>
      <c r="H76" s="20"/>
      <c r="I76" s="4"/>
      <c r="J76" s="5"/>
      <c r="K76" s="6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</row>
    <row r="77" spans="1:31" ht="12.75" customHeight="1">
      <c r="A77" s="21"/>
      <c r="B77" s="1"/>
      <c r="C77" s="2"/>
      <c r="D77" s="2"/>
      <c r="E77" s="20"/>
      <c r="F77" s="20"/>
      <c r="G77" s="60"/>
      <c r="H77" s="20"/>
      <c r="I77" s="4"/>
      <c r="J77" s="5"/>
      <c r="K77" s="6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</row>
    <row r="78" spans="1:31" ht="12.75" customHeight="1">
      <c r="A78" s="21"/>
      <c r="B78" s="1"/>
      <c r="C78" s="2"/>
      <c r="D78" s="2"/>
      <c r="E78" s="20"/>
      <c r="F78" s="20"/>
      <c r="G78" s="60"/>
      <c r="H78" s="20"/>
      <c r="I78" s="4"/>
      <c r="J78" s="5"/>
      <c r="K78" s="6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</row>
    <row r="79" spans="1:31" ht="12.75" customHeight="1">
      <c r="A79" s="21"/>
      <c r="B79" s="1"/>
      <c r="C79" s="2"/>
      <c r="D79" s="2"/>
      <c r="E79" s="20"/>
      <c r="F79" s="20"/>
      <c r="G79" s="60"/>
      <c r="H79" s="20"/>
      <c r="I79" s="4"/>
      <c r="J79" s="5"/>
      <c r="K79" s="6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</row>
    <row r="80" spans="1:31" ht="12.75" customHeight="1">
      <c r="A80" s="21"/>
      <c r="B80" s="1"/>
      <c r="C80" s="2"/>
      <c r="D80" s="2"/>
      <c r="E80" s="20"/>
      <c r="F80" s="20"/>
      <c r="G80" s="60"/>
      <c r="H80" s="20"/>
      <c r="I80" s="4"/>
      <c r="J80" s="5"/>
      <c r="K80" s="6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</row>
    <row r="81" spans="1:31" ht="12.75" customHeight="1">
      <c r="A81" s="21"/>
      <c r="B81" s="1"/>
      <c r="C81" s="2"/>
      <c r="D81" s="2"/>
      <c r="E81" s="20"/>
      <c r="F81" s="20"/>
      <c r="G81" s="60"/>
      <c r="H81" s="20"/>
      <c r="I81" s="4"/>
      <c r="J81" s="5"/>
      <c r="K81" s="6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</row>
    <row r="82" spans="1:31" ht="12.75" customHeight="1">
      <c r="A82" s="21"/>
      <c r="B82" s="1"/>
      <c r="C82" s="2"/>
      <c r="D82" s="2"/>
      <c r="E82" s="20"/>
      <c r="F82" s="20"/>
      <c r="G82" s="60"/>
      <c r="H82" s="20"/>
      <c r="I82" s="4"/>
      <c r="J82" s="5"/>
      <c r="K82" s="6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</row>
    <row r="83" spans="1:31" ht="12.75" customHeight="1">
      <c r="A83" s="21"/>
      <c r="B83" s="1"/>
      <c r="C83" s="2"/>
      <c r="D83" s="2"/>
      <c r="E83" s="20"/>
      <c r="F83" s="20"/>
      <c r="G83" s="60"/>
      <c r="H83" s="20"/>
      <c r="I83" s="4"/>
      <c r="J83" s="5"/>
      <c r="K83" s="6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</row>
    <row r="84" spans="1:31" ht="12.75" customHeight="1">
      <c r="A84" s="21"/>
      <c r="B84" s="1"/>
      <c r="C84" s="2"/>
      <c r="D84" s="2"/>
      <c r="E84" s="20"/>
      <c r="F84" s="20"/>
      <c r="G84" s="60"/>
      <c r="H84" s="20"/>
      <c r="I84" s="4"/>
      <c r="J84" s="5"/>
      <c r="K84" s="6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</row>
    <row r="85" spans="1:31" ht="12.75" customHeight="1">
      <c r="A85" s="21"/>
      <c r="B85" s="1"/>
      <c r="C85" s="2"/>
      <c r="D85" s="2"/>
      <c r="E85" s="20"/>
      <c r="F85" s="20"/>
      <c r="G85" s="60"/>
      <c r="H85" s="20"/>
      <c r="I85" s="4"/>
      <c r="J85" s="5"/>
      <c r="K85" s="6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</row>
    <row r="86" spans="1:31" ht="12.75" customHeight="1">
      <c r="A86" s="21"/>
      <c r="B86" s="1"/>
      <c r="C86" s="2"/>
      <c r="D86" s="2"/>
      <c r="E86" s="20"/>
      <c r="F86" s="20"/>
      <c r="G86" s="60"/>
      <c r="H86" s="20"/>
      <c r="I86" s="4"/>
      <c r="J86" s="5"/>
      <c r="K86" s="6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</row>
    <row r="87" spans="1:31" ht="12.75" customHeight="1">
      <c r="A87" s="21"/>
      <c r="B87" s="1"/>
      <c r="C87" s="2"/>
      <c r="D87" s="2"/>
      <c r="E87" s="20"/>
      <c r="F87" s="20"/>
      <c r="G87" s="60"/>
      <c r="H87" s="20"/>
      <c r="I87" s="4"/>
      <c r="J87" s="5"/>
      <c r="K87" s="6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</row>
    <row r="88" spans="1:31" ht="12.75" customHeight="1">
      <c r="A88" s="21"/>
      <c r="B88" s="1"/>
      <c r="C88" s="2"/>
      <c r="D88" s="2"/>
      <c r="E88" s="20"/>
      <c r="F88" s="20"/>
      <c r="G88" s="60"/>
      <c r="H88" s="20"/>
      <c r="I88" s="4"/>
      <c r="J88" s="5"/>
      <c r="K88" s="6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</row>
    <row r="89" spans="1:31" ht="12.75" customHeight="1">
      <c r="A89" s="21"/>
      <c r="B89" s="1"/>
      <c r="C89" s="2"/>
      <c r="D89" s="2"/>
      <c r="E89" s="20"/>
      <c r="F89" s="20"/>
      <c r="G89" s="60"/>
      <c r="H89" s="20"/>
      <c r="I89" s="4"/>
      <c r="J89" s="5"/>
      <c r="K89" s="6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</row>
    <row r="90" spans="1:31" ht="12.75" customHeight="1">
      <c r="A90" s="21"/>
      <c r="B90" s="1"/>
      <c r="C90" s="2"/>
      <c r="D90" s="2"/>
      <c r="E90" s="20"/>
      <c r="F90" s="20"/>
      <c r="G90" s="60"/>
      <c r="H90" s="20"/>
      <c r="I90" s="4"/>
      <c r="J90" s="5"/>
      <c r="K90" s="6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</row>
    <row r="91" spans="1:31" ht="12.75" customHeight="1">
      <c r="A91" s="21"/>
      <c r="B91" s="1"/>
      <c r="C91" s="2"/>
      <c r="D91" s="2"/>
      <c r="E91" s="20"/>
      <c r="F91" s="20"/>
      <c r="G91" s="60"/>
      <c r="H91" s="20"/>
      <c r="I91" s="4"/>
      <c r="J91" s="5"/>
      <c r="K91" s="6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</row>
    <row r="92" spans="1:31" ht="12.75" customHeight="1">
      <c r="A92" s="21"/>
      <c r="B92" s="1"/>
      <c r="C92" s="2"/>
      <c r="D92" s="2"/>
      <c r="E92" s="20"/>
      <c r="F92" s="20"/>
      <c r="G92" s="60"/>
      <c r="H92" s="20"/>
      <c r="I92" s="4"/>
      <c r="J92" s="5"/>
      <c r="K92" s="6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</row>
    <row r="93" spans="1:31" ht="12.75" customHeight="1">
      <c r="A93" s="21"/>
      <c r="B93" s="1"/>
      <c r="C93" s="2"/>
      <c r="D93" s="2"/>
      <c r="E93" s="20"/>
      <c r="F93" s="20"/>
      <c r="G93" s="60"/>
      <c r="H93" s="20"/>
      <c r="I93" s="4"/>
      <c r="J93" s="5"/>
      <c r="K93" s="6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</row>
    <row r="94" spans="1:31" ht="12.75" customHeight="1">
      <c r="A94" s="21"/>
      <c r="B94" s="1"/>
      <c r="C94" s="2"/>
      <c r="D94" s="2"/>
      <c r="E94" s="20"/>
      <c r="F94" s="20"/>
      <c r="G94" s="60"/>
      <c r="H94" s="20"/>
      <c r="I94" s="4"/>
      <c r="J94" s="5"/>
      <c r="K94" s="6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</row>
    <row r="95" spans="1:31" ht="12.75" customHeight="1">
      <c r="A95" s="21"/>
      <c r="B95" s="1"/>
      <c r="C95" s="2"/>
      <c r="D95" s="2"/>
      <c r="E95" s="20"/>
      <c r="F95" s="20"/>
      <c r="G95" s="60"/>
      <c r="H95" s="20"/>
      <c r="I95" s="4"/>
      <c r="J95" s="5"/>
      <c r="K95" s="6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</row>
    <row r="96" spans="1:31" ht="12.75" customHeight="1">
      <c r="A96" s="21"/>
      <c r="B96" s="1"/>
      <c r="C96" s="2"/>
      <c r="D96" s="2"/>
      <c r="E96" s="20"/>
      <c r="F96" s="20"/>
      <c r="G96" s="60"/>
      <c r="H96" s="20"/>
      <c r="I96" s="4"/>
      <c r="J96" s="5"/>
      <c r="K96" s="6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</row>
    <row r="97" spans="1:31" ht="12.75" customHeight="1">
      <c r="A97" s="21"/>
      <c r="B97" s="1"/>
      <c r="C97" s="2"/>
      <c r="D97" s="2"/>
      <c r="E97" s="20"/>
      <c r="F97" s="20"/>
      <c r="G97" s="60"/>
      <c r="H97" s="20"/>
      <c r="I97" s="42"/>
      <c r="J97" s="43"/>
      <c r="K97" s="44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</row>
    <row r="98" spans="1:31" ht="12.75" customHeight="1">
      <c r="A98" s="21"/>
      <c r="B98" s="1"/>
      <c r="C98" s="2"/>
      <c r="D98" s="2"/>
      <c r="E98" s="20"/>
      <c r="F98" s="20"/>
      <c r="G98" s="64"/>
      <c r="H98" s="20"/>
      <c r="I98" s="4"/>
      <c r="J98" s="5"/>
      <c r="K98" s="6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</row>
    <row r="99" spans="1:31" ht="12.75" customHeight="1">
      <c r="A99" s="21"/>
      <c r="B99" s="1"/>
      <c r="C99" s="2"/>
      <c r="D99" s="2"/>
      <c r="E99" s="20"/>
      <c r="F99" s="20"/>
      <c r="G99" s="64"/>
      <c r="H99" s="20"/>
      <c r="I99" s="4"/>
      <c r="J99" s="5"/>
      <c r="K99" s="6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</row>
    <row r="100" spans="1:31" ht="12.75" customHeight="1">
      <c r="A100" s="21"/>
      <c r="B100" s="1"/>
      <c r="C100" s="2"/>
      <c r="D100" s="2"/>
      <c r="E100" s="20"/>
      <c r="F100" s="20"/>
      <c r="G100" s="64"/>
      <c r="H100" s="20"/>
      <c r="I100" s="4"/>
      <c r="J100" s="5"/>
      <c r="K100" s="6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</row>
    <row r="101" spans="1:31" ht="12.75" customHeight="1">
      <c r="A101" s="21"/>
      <c r="B101" s="1"/>
      <c r="C101" s="2"/>
      <c r="D101" s="2"/>
      <c r="E101" s="20"/>
      <c r="F101" s="20"/>
      <c r="G101" s="64"/>
      <c r="H101" s="20"/>
      <c r="I101" s="4"/>
      <c r="J101" s="5"/>
      <c r="K101" s="6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</row>
    <row r="102" spans="1:31" ht="12.75" customHeight="1">
      <c r="A102" s="21"/>
      <c r="B102" s="1"/>
      <c r="C102" s="2"/>
      <c r="D102" s="2"/>
      <c r="E102" s="20"/>
      <c r="F102" s="20"/>
      <c r="G102" s="64"/>
      <c r="H102" s="20"/>
      <c r="I102" s="4"/>
      <c r="J102" s="5"/>
      <c r="K102" s="6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</row>
    <row r="103" spans="1:31" ht="12.75" customHeight="1">
      <c r="A103" s="21"/>
      <c r="B103" s="1"/>
      <c r="C103" s="2"/>
      <c r="D103" s="2"/>
      <c r="E103" s="20"/>
      <c r="F103" s="20"/>
      <c r="G103" s="64"/>
      <c r="H103" s="20"/>
      <c r="I103" s="4"/>
      <c r="J103" s="5"/>
      <c r="K103" s="6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</row>
    <row r="104" spans="1:31" ht="12.75" customHeight="1">
      <c r="A104" s="21"/>
      <c r="B104" s="1"/>
      <c r="C104" s="2"/>
      <c r="D104" s="2"/>
      <c r="E104" s="20"/>
      <c r="F104" s="20"/>
      <c r="G104" s="64"/>
      <c r="H104" s="20"/>
      <c r="I104" s="4"/>
      <c r="J104" s="5"/>
      <c r="K104" s="6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</row>
    <row r="105" spans="1:31" ht="12.75" customHeight="1">
      <c r="A105" s="21"/>
      <c r="B105" s="1"/>
      <c r="C105" s="2"/>
      <c r="D105" s="2"/>
      <c r="E105" s="20"/>
      <c r="F105" s="20"/>
      <c r="G105" s="64"/>
      <c r="H105" s="20"/>
      <c r="I105" s="4"/>
      <c r="J105" s="5"/>
      <c r="K105" s="6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</row>
    <row r="106" spans="1:31" ht="12.75" customHeight="1">
      <c r="A106" s="21"/>
      <c r="B106" s="1"/>
      <c r="C106" s="2"/>
      <c r="D106" s="2"/>
      <c r="E106" s="20"/>
      <c r="F106" s="20"/>
      <c r="G106" s="64"/>
      <c r="H106" s="20"/>
      <c r="I106" s="4"/>
      <c r="J106" s="5"/>
      <c r="K106" s="6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</row>
    <row r="107" spans="1:31" ht="12.75" customHeight="1">
      <c r="A107" s="21"/>
      <c r="B107" s="1"/>
      <c r="C107" s="2"/>
      <c r="D107" s="2"/>
      <c r="E107" s="20"/>
      <c r="F107" s="20"/>
      <c r="G107" s="64"/>
      <c r="H107" s="20"/>
      <c r="I107" s="4"/>
      <c r="J107" s="5"/>
      <c r="K107" s="6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</row>
    <row r="108" spans="1:31" ht="12.75" customHeight="1">
      <c r="A108" s="21"/>
      <c r="B108" s="1"/>
      <c r="C108" s="2"/>
      <c r="D108" s="2"/>
      <c r="E108" s="20"/>
      <c r="F108" s="20"/>
      <c r="G108" s="64"/>
      <c r="H108" s="20"/>
      <c r="I108" s="4"/>
      <c r="J108" s="5"/>
      <c r="K108" s="6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</row>
    <row r="109" spans="1:31" ht="12.75" customHeight="1">
      <c r="A109" s="21"/>
      <c r="B109" s="1"/>
      <c r="C109" s="2"/>
      <c r="D109" s="2"/>
      <c r="E109" s="20"/>
      <c r="F109" s="20"/>
      <c r="G109" s="64"/>
      <c r="H109" s="20"/>
      <c r="I109" s="4"/>
      <c r="J109" s="5"/>
      <c r="K109" s="6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</row>
    <row r="110" spans="1:31" ht="12.75" customHeight="1">
      <c r="A110" s="21"/>
      <c r="B110" s="1"/>
      <c r="C110" s="2"/>
      <c r="D110" s="2"/>
      <c r="E110" s="20"/>
      <c r="F110" s="20"/>
      <c r="G110" s="64"/>
      <c r="H110" s="20"/>
      <c r="I110" s="4"/>
      <c r="J110" s="5"/>
      <c r="K110" s="6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</row>
    <row r="111" spans="1:31" ht="12.75" customHeight="1">
      <c r="A111" s="21"/>
      <c r="B111" s="1"/>
      <c r="C111" s="2"/>
      <c r="D111" s="2"/>
      <c r="E111" s="20"/>
      <c r="F111" s="20"/>
      <c r="G111" s="64"/>
      <c r="H111" s="20"/>
      <c r="I111" s="4"/>
      <c r="J111" s="5"/>
      <c r="K111" s="6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</row>
    <row r="112" spans="1:31" ht="12.75" customHeight="1">
      <c r="A112" s="21"/>
      <c r="B112" s="1"/>
      <c r="C112" s="2"/>
      <c r="D112" s="2"/>
      <c r="E112" s="20"/>
      <c r="F112" s="20"/>
      <c r="G112" s="64"/>
      <c r="H112" s="20"/>
      <c r="I112" s="4"/>
      <c r="J112" s="5"/>
      <c r="K112" s="6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</row>
    <row r="113" spans="1:31" ht="12.75" customHeight="1">
      <c r="A113" s="21"/>
      <c r="B113" s="1"/>
      <c r="C113" s="2"/>
      <c r="D113" s="2"/>
      <c r="E113" s="20"/>
      <c r="F113" s="20"/>
      <c r="G113" s="64"/>
      <c r="H113" s="20"/>
      <c r="I113" s="4"/>
      <c r="J113" s="5"/>
      <c r="K113" s="6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</row>
    <row r="114" spans="1:31" ht="12.75" customHeight="1">
      <c r="A114" s="21"/>
      <c r="B114" s="1"/>
      <c r="C114" s="2"/>
      <c r="D114" s="2"/>
      <c r="E114" s="20"/>
      <c r="F114" s="20"/>
      <c r="G114" s="64"/>
      <c r="H114" s="20"/>
      <c r="I114" s="4"/>
      <c r="J114" s="5"/>
      <c r="K114" s="6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</row>
    <row r="115" spans="1:31" ht="12.75" customHeight="1">
      <c r="A115" s="21"/>
      <c r="B115" s="1"/>
      <c r="C115" s="2"/>
      <c r="D115" s="2"/>
      <c r="E115" s="20"/>
      <c r="F115" s="20"/>
      <c r="G115" s="64"/>
      <c r="H115" s="20"/>
      <c r="I115" s="4"/>
      <c r="J115" s="5"/>
      <c r="K115" s="6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</row>
    <row r="116" spans="1:31" ht="12.75" customHeight="1">
      <c r="A116" s="21"/>
      <c r="B116" s="1"/>
      <c r="C116" s="2"/>
      <c r="D116" s="2"/>
      <c r="E116" s="20"/>
      <c r="F116" s="20"/>
      <c r="G116" s="64"/>
      <c r="H116" s="20"/>
      <c r="I116" s="4"/>
      <c r="J116" s="5"/>
      <c r="K116" s="6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</row>
    <row r="117" spans="1:31" ht="12.75" customHeight="1">
      <c r="A117" s="21"/>
      <c r="B117" s="1"/>
      <c r="C117" s="2"/>
      <c r="D117" s="2"/>
      <c r="E117" s="20"/>
      <c r="F117" s="20"/>
      <c r="G117" s="64"/>
      <c r="H117" s="20"/>
      <c r="I117" s="4"/>
      <c r="J117" s="5"/>
      <c r="K117" s="6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</row>
    <row r="118" spans="1:31" ht="12.75" customHeight="1">
      <c r="A118" s="21"/>
      <c r="B118" s="1"/>
      <c r="C118" s="2"/>
      <c r="D118" s="2"/>
      <c r="E118" s="20"/>
      <c r="F118" s="20"/>
      <c r="G118" s="64"/>
      <c r="H118" s="20"/>
      <c r="I118" s="4"/>
      <c r="J118" s="5"/>
      <c r="K118" s="6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</row>
    <row r="119" spans="1:31" ht="12.75" customHeight="1">
      <c r="A119" s="21"/>
      <c r="B119" s="1"/>
      <c r="C119" s="2"/>
      <c r="D119" s="2"/>
      <c r="E119" s="20"/>
      <c r="F119" s="20"/>
      <c r="G119" s="64"/>
      <c r="H119" s="20"/>
      <c r="I119" s="4"/>
      <c r="J119" s="5"/>
      <c r="K119" s="6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</row>
    <row r="120" spans="1:31" ht="12.75" customHeight="1">
      <c r="A120" s="21"/>
      <c r="B120" s="1"/>
      <c r="C120" s="2"/>
      <c r="D120" s="2"/>
      <c r="E120" s="20"/>
      <c r="F120" s="20"/>
      <c r="G120" s="64"/>
      <c r="H120" s="20"/>
      <c r="I120" s="4"/>
      <c r="J120" s="5"/>
      <c r="K120" s="6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</row>
    <row r="121" spans="1:31" ht="12.75" customHeight="1">
      <c r="A121" s="21"/>
      <c r="B121" s="1"/>
      <c r="C121" s="2"/>
      <c r="D121" s="2"/>
      <c r="E121" s="20"/>
      <c r="F121" s="20"/>
      <c r="G121" s="64"/>
      <c r="H121" s="20"/>
      <c r="I121" s="4"/>
      <c r="J121" s="5"/>
      <c r="K121" s="6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</row>
    <row r="122" spans="1:31" ht="12.75" customHeight="1">
      <c r="A122" s="21"/>
      <c r="B122" s="1"/>
      <c r="C122" s="2"/>
      <c r="D122" s="2"/>
      <c r="E122" s="20"/>
      <c r="F122" s="20"/>
      <c r="G122" s="64"/>
      <c r="H122" s="20"/>
      <c r="I122" s="4"/>
      <c r="J122" s="5"/>
      <c r="K122" s="6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</row>
    <row r="123" spans="1:31" ht="12.75" customHeight="1">
      <c r="A123" s="21"/>
      <c r="B123" s="1"/>
      <c r="C123" s="2"/>
      <c r="D123" s="2"/>
      <c r="E123" s="20"/>
      <c r="F123" s="20"/>
      <c r="G123" s="64"/>
      <c r="H123" s="20"/>
      <c r="I123" s="4"/>
      <c r="J123" s="5"/>
      <c r="K123" s="6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</row>
    <row r="124" spans="1:31" ht="12.75" customHeight="1">
      <c r="A124" s="21"/>
      <c r="B124" s="1"/>
      <c r="C124" s="2"/>
      <c r="D124" s="2"/>
      <c r="E124" s="20"/>
      <c r="F124" s="20"/>
      <c r="G124" s="64"/>
      <c r="H124" s="20"/>
      <c r="I124" s="4"/>
      <c r="J124" s="5"/>
      <c r="K124" s="6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</row>
    <row r="125" spans="1:31" ht="12.75" customHeight="1">
      <c r="A125" s="21"/>
      <c r="B125" s="1"/>
      <c r="C125" s="2"/>
      <c r="D125" s="2"/>
      <c r="E125" s="20"/>
      <c r="F125" s="20"/>
      <c r="G125" s="64"/>
      <c r="H125" s="20"/>
      <c r="I125" s="4"/>
      <c r="J125" s="5"/>
      <c r="K125" s="6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</row>
    <row r="126" spans="1:31" ht="12.75" customHeight="1">
      <c r="A126" s="21"/>
      <c r="B126" s="1"/>
      <c r="C126" s="2"/>
      <c r="D126" s="2"/>
      <c r="E126" s="20"/>
      <c r="F126" s="20"/>
      <c r="G126" s="64"/>
      <c r="H126" s="20"/>
      <c r="I126" s="4"/>
      <c r="J126" s="5"/>
      <c r="K126" s="6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</row>
    <row r="127" spans="1:31" ht="12.75" customHeight="1">
      <c r="A127" s="21"/>
      <c r="B127" s="1"/>
      <c r="C127" s="2"/>
      <c r="D127" s="2"/>
      <c r="E127" s="20"/>
      <c r="F127" s="20"/>
      <c r="G127" s="64"/>
      <c r="H127" s="63"/>
      <c r="I127" s="4"/>
      <c r="J127" s="62"/>
      <c r="K127" s="63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</row>
    <row r="128" spans="1:31" ht="12.75" customHeight="1">
      <c r="A128" s="21"/>
      <c r="B128" s="1"/>
      <c r="C128" s="2"/>
      <c r="D128" s="2"/>
      <c r="E128" s="20"/>
      <c r="F128" s="20"/>
      <c r="G128" s="64"/>
      <c r="H128" s="20"/>
      <c r="I128" s="4"/>
      <c r="J128" s="5"/>
      <c r="K128" s="6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</row>
    <row r="129" spans="1:31" ht="12.75" customHeight="1">
      <c r="A129" s="21"/>
      <c r="B129" s="1"/>
      <c r="C129" s="2"/>
      <c r="D129" s="2"/>
      <c r="E129" s="20"/>
      <c r="F129" s="20"/>
      <c r="G129" s="64"/>
      <c r="H129" s="20"/>
      <c r="I129" s="4"/>
      <c r="J129" s="5"/>
      <c r="K129" s="6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</row>
    <row r="130" spans="1:31" ht="12.75" customHeight="1">
      <c r="A130" s="21"/>
      <c r="B130" s="1"/>
      <c r="C130" s="2"/>
      <c r="D130" s="2"/>
      <c r="E130" s="20"/>
      <c r="F130" s="20"/>
      <c r="G130" s="64"/>
      <c r="H130" s="20"/>
      <c r="I130" s="4"/>
      <c r="J130" s="5"/>
      <c r="K130" s="6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</row>
    <row r="131" spans="1:31" ht="12.75" customHeight="1">
      <c r="A131" s="21"/>
      <c r="B131" s="1"/>
      <c r="C131" s="2"/>
      <c r="D131" s="2"/>
      <c r="E131" s="20"/>
      <c r="F131" s="20"/>
      <c r="G131" s="64"/>
      <c r="H131" s="20"/>
      <c r="I131" s="4"/>
      <c r="J131" s="5"/>
      <c r="K131" s="6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</row>
    <row r="132" spans="1:31" ht="12.75" customHeight="1">
      <c r="A132" s="21"/>
      <c r="B132" s="1"/>
      <c r="C132" s="2"/>
      <c r="D132" s="2"/>
      <c r="E132" s="20"/>
      <c r="F132" s="20"/>
      <c r="G132" s="64"/>
      <c r="H132" s="20"/>
      <c r="I132" s="4"/>
      <c r="J132" s="5"/>
      <c r="K132" s="6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</row>
    <row r="133" spans="1:31" ht="12.75" customHeight="1">
      <c r="A133" s="21"/>
      <c r="B133" s="1"/>
      <c r="C133" s="2"/>
      <c r="D133" s="2"/>
      <c r="E133" s="20"/>
      <c r="F133" s="20"/>
      <c r="G133" s="64"/>
      <c r="H133" s="20"/>
      <c r="I133" s="4"/>
      <c r="J133" s="5"/>
      <c r="K133" s="6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</row>
    <row r="134" spans="1:31" ht="12.75" customHeight="1">
      <c r="A134" s="21"/>
      <c r="B134" s="1"/>
      <c r="C134" s="2"/>
      <c r="D134" s="2"/>
      <c r="E134" s="20"/>
      <c r="F134" s="20"/>
      <c r="G134" s="64"/>
      <c r="H134" s="20"/>
      <c r="I134" s="4"/>
      <c r="J134" s="5"/>
      <c r="K134" s="6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</row>
    <row r="135" spans="1:31" ht="12.75" customHeight="1">
      <c r="A135" s="21"/>
      <c r="B135" s="1"/>
      <c r="C135" s="2"/>
      <c r="D135" s="2"/>
      <c r="E135" s="20"/>
      <c r="F135" s="20"/>
      <c r="G135" s="64"/>
      <c r="H135" s="20"/>
      <c r="I135" s="4"/>
      <c r="J135" s="5"/>
      <c r="K135" s="6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</row>
    <row r="136" spans="1:31" ht="12.75" customHeight="1">
      <c r="A136" s="21"/>
      <c r="B136" s="1"/>
      <c r="C136" s="2"/>
      <c r="D136" s="2"/>
      <c r="E136" s="20"/>
      <c r="F136" s="20"/>
      <c r="G136" s="64"/>
      <c r="H136" s="20"/>
      <c r="I136" s="4"/>
      <c r="J136" s="5"/>
      <c r="K136" s="6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</row>
    <row r="137" spans="1:31" ht="12.75" customHeight="1">
      <c r="A137" s="21"/>
      <c r="B137" s="1"/>
      <c r="C137" s="2"/>
      <c r="D137" s="2"/>
      <c r="E137" s="20"/>
      <c r="F137" s="20"/>
      <c r="G137" s="64"/>
      <c r="H137" s="20"/>
      <c r="I137" s="4"/>
      <c r="J137" s="5"/>
      <c r="K137" s="6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</row>
    <row r="138" spans="1:31" ht="12.75" customHeight="1">
      <c r="A138" s="21"/>
      <c r="B138" s="1"/>
      <c r="C138" s="2"/>
      <c r="D138" s="2"/>
      <c r="E138" s="20"/>
      <c r="F138" s="20"/>
      <c r="G138" s="64"/>
      <c r="H138" s="20"/>
      <c r="I138" s="4"/>
      <c r="J138" s="5"/>
      <c r="K138" s="6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</row>
    <row r="139" spans="1:31" ht="12.75" customHeight="1">
      <c r="A139" s="21"/>
      <c r="B139" s="1"/>
      <c r="C139" s="2"/>
      <c r="D139" s="2"/>
      <c r="E139" s="20"/>
      <c r="F139" s="20"/>
      <c r="G139" s="64"/>
      <c r="H139" s="20"/>
      <c r="I139" s="4"/>
      <c r="J139" s="5"/>
      <c r="K139" s="6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</row>
    <row r="140" spans="1:31" ht="12.75" customHeight="1">
      <c r="A140" s="21"/>
      <c r="B140" s="1"/>
      <c r="C140" s="2"/>
      <c r="D140" s="2"/>
      <c r="E140" s="20"/>
      <c r="F140" s="20"/>
      <c r="G140" s="64"/>
      <c r="H140" s="20"/>
      <c r="I140" s="4"/>
      <c r="J140" s="5"/>
      <c r="K140" s="6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</row>
    <row r="141" spans="1:31" ht="12.75" customHeight="1">
      <c r="A141" s="21"/>
      <c r="B141" s="1"/>
      <c r="C141" s="2"/>
      <c r="D141" s="2"/>
      <c r="E141" s="20"/>
      <c r="F141" s="20"/>
      <c r="G141" s="64"/>
      <c r="H141" s="20"/>
      <c r="I141" s="4"/>
      <c r="J141" s="5"/>
      <c r="K141" s="6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</row>
    <row r="142" spans="1:31" ht="12.75" customHeight="1">
      <c r="A142" s="21"/>
      <c r="B142" s="1"/>
      <c r="C142" s="2"/>
      <c r="D142" s="2"/>
      <c r="E142" s="20"/>
      <c r="F142" s="20"/>
      <c r="G142" s="64"/>
      <c r="H142" s="20"/>
      <c r="I142" s="4"/>
      <c r="J142" s="5"/>
      <c r="K142" s="6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</row>
    <row r="143" spans="1:31" ht="12.75" customHeight="1">
      <c r="A143" s="21"/>
      <c r="B143" s="1"/>
      <c r="C143" s="2"/>
      <c r="D143" s="2"/>
      <c r="E143" s="20"/>
      <c r="F143" s="20"/>
      <c r="G143" s="64"/>
      <c r="H143" s="20"/>
      <c r="I143" s="4"/>
      <c r="J143" s="5"/>
      <c r="K143" s="6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</row>
    <row r="144" spans="1:31" ht="12.75" customHeight="1">
      <c r="A144" s="21"/>
      <c r="B144" s="1"/>
      <c r="C144" s="2"/>
      <c r="D144" s="2"/>
      <c r="E144" s="20"/>
      <c r="F144" s="20"/>
      <c r="G144" s="64"/>
      <c r="H144" s="20"/>
      <c r="I144" s="4"/>
      <c r="J144" s="5"/>
      <c r="K144" s="6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</row>
    <row r="145" spans="1:31" ht="12.75" customHeight="1">
      <c r="A145" s="21"/>
      <c r="B145" s="1"/>
      <c r="C145" s="2"/>
      <c r="D145" s="2"/>
      <c r="E145" s="20"/>
      <c r="F145" s="20"/>
      <c r="G145" s="64"/>
      <c r="H145" s="20"/>
      <c r="I145" s="4"/>
      <c r="J145" s="5"/>
      <c r="K145" s="6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</row>
    <row r="146" spans="1:31" ht="12.75" customHeight="1">
      <c r="A146" s="21"/>
      <c r="B146" s="1"/>
      <c r="C146" s="2"/>
      <c r="D146" s="2"/>
      <c r="E146" s="20"/>
      <c r="F146" s="20"/>
      <c r="G146" s="64"/>
      <c r="H146" s="20"/>
      <c r="I146" s="4"/>
      <c r="J146" s="5"/>
      <c r="K146" s="6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</row>
    <row r="147" spans="1:31" ht="12.75" customHeight="1">
      <c r="A147" s="21"/>
      <c r="B147" s="1"/>
      <c r="C147" s="2"/>
      <c r="D147" s="2"/>
      <c r="E147" s="20"/>
      <c r="F147" s="20"/>
      <c r="G147" s="64"/>
      <c r="H147" s="20"/>
      <c r="I147" s="4"/>
      <c r="J147" s="5"/>
      <c r="K147" s="6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</row>
    <row r="148" spans="1:31" ht="12.75" customHeight="1">
      <c r="A148" s="21"/>
      <c r="B148" s="1"/>
      <c r="C148" s="2"/>
      <c r="D148" s="2"/>
      <c r="E148" s="20"/>
      <c r="F148" s="20"/>
      <c r="G148" s="64"/>
      <c r="H148" s="20"/>
      <c r="I148" s="4"/>
      <c r="J148" s="5"/>
      <c r="K148" s="6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</row>
    <row r="149" spans="1:31" ht="12.75" customHeight="1">
      <c r="A149" s="21"/>
      <c r="B149" s="1"/>
      <c r="C149" s="2"/>
      <c r="D149" s="2"/>
      <c r="E149" s="20"/>
      <c r="F149" s="20"/>
      <c r="G149" s="64"/>
      <c r="H149" s="20"/>
      <c r="I149" s="4"/>
      <c r="J149" s="5"/>
      <c r="K149" s="6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</row>
    <row r="150" spans="1:31" ht="12.75" customHeight="1">
      <c r="A150" s="21"/>
      <c r="B150" s="1"/>
      <c r="C150" s="2"/>
      <c r="D150" s="2"/>
      <c r="E150" s="20"/>
      <c r="F150" s="20"/>
      <c r="G150" s="64"/>
      <c r="H150" s="20"/>
      <c r="I150" s="4"/>
      <c r="J150" s="5"/>
      <c r="K150" s="6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</row>
    <row r="151" spans="1:31" ht="12.75" customHeight="1">
      <c r="A151" s="21"/>
      <c r="B151" s="1"/>
      <c r="C151" s="49"/>
      <c r="D151" s="49"/>
      <c r="E151" s="65"/>
      <c r="F151" s="65"/>
      <c r="G151" s="64"/>
      <c r="H151" s="20"/>
      <c r="I151" s="4"/>
      <c r="J151" s="5"/>
      <c r="K151" s="6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</row>
    <row r="152" spans="1:31" ht="12.75" customHeight="1">
      <c r="A152" s="21"/>
      <c r="B152" s="1"/>
      <c r="C152" s="2"/>
      <c r="D152" s="2"/>
      <c r="E152" s="20"/>
      <c r="F152" s="20"/>
      <c r="G152" s="64"/>
      <c r="H152" s="20"/>
      <c r="I152" s="4"/>
      <c r="J152" s="5"/>
      <c r="K152" s="6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</row>
    <row r="153" spans="1:31" ht="12.75" customHeight="1">
      <c r="A153" s="21"/>
      <c r="B153" s="1"/>
      <c r="C153" s="2"/>
      <c r="D153" s="2"/>
      <c r="E153" s="20"/>
      <c r="F153" s="20"/>
      <c r="G153" s="64"/>
      <c r="H153" s="20"/>
      <c r="I153" s="4"/>
      <c r="J153" s="5"/>
      <c r="K153" s="6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</row>
    <row r="154" spans="1:31" ht="12.75" customHeight="1">
      <c r="A154" s="21"/>
      <c r="B154" s="1"/>
      <c r="C154" s="2"/>
      <c r="D154" s="2"/>
      <c r="E154" s="20"/>
      <c r="F154" s="20"/>
      <c r="G154" s="64"/>
      <c r="H154" s="20"/>
      <c r="I154" s="4"/>
      <c r="J154" s="5"/>
      <c r="K154" s="6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</row>
    <row r="155" spans="1:31" ht="12.75" customHeight="1">
      <c r="A155" s="21"/>
      <c r="B155" s="1"/>
      <c r="C155" s="2"/>
      <c r="D155" s="2"/>
      <c r="E155" s="20"/>
      <c r="F155" s="20"/>
      <c r="G155" s="64"/>
      <c r="H155" s="20"/>
      <c r="I155" s="4"/>
      <c r="J155" s="5"/>
      <c r="K155" s="6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</row>
    <row r="156" spans="1:31" ht="12.75" customHeight="1">
      <c r="A156" s="21"/>
      <c r="B156" s="1"/>
      <c r="C156" s="2"/>
      <c r="D156" s="2"/>
      <c r="E156" s="20"/>
      <c r="F156" s="20"/>
      <c r="G156" s="64"/>
      <c r="H156" s="20"/>
      <c r="I156" s="4"/>
      <c r="J156" s="5"/>
      <c r="K156" s="6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</row>
    <row r="157" spans="1:31" ht="12.75" customHeight="1">
      <c r="A157" s="21"/>
      <c r="B157" s="1"/>
      <c r="C157" s="2"/>
      <c r="D157" s="2"/>
      <c r="E157" s="20"/>
      <c r="F157" s="20"/>
      <c r="G157" s="64"/>
      <c r="H157" s="20"/>
      <c r="I157" s="4"/>
      <c r="J157" s="5"/>
      <c r="K157" s="6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</row>
    <row r="158" spans="1:31" ht="12.75" customHeight="1">
      <c r="A158" s="21"/>
      <c r="B158" s="1"/>
      <c r="C158" s="2"/>
      <c r="D158" s="2"/>
      <c r="E158" s="20"/>
      <c r="F158" s="20"/>
      <c r="G158" s="64"/>
      <c r="H158" s="63"/>
      <c r="I158" s="61"/>
      <c r="J158" s="62"/>
      <c r="K158" s="63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</row>
    <row r="159" spans="1:31" ht="12.75" customHeight="1">
      <c r="A159" s="21"/>
      <c r="B159" s="1"/>
      <c r="C159" s="2"/>
      <c r="D159" s="2"/>
      <c r="E159" s="20"/>
      <c r="F159" s="20"/>
      <c r="G159" s="64"/>
      <c r="H159" s="20"/>
      <c r="I159" s="4"/>
      <c r="J159" s="5"/>
      <c r="K159" s="6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</row>
    <row r="160" spans="1:31" ht="12.75" customHeight="1">
      <c r="A160" s="21"/>
      <c r="B160" s="1"/>
      <c r="C160" s="2"/>
      <c r="D160" s="2"/>
      <c r="E160" s="20"/>
      <c r="F160" s="20"/>
      <c r="G160" s="64"/>
      <c r="H160" s="20"/>
      <c r="I160" s="4"/>
      <c r="J160" s="5"/>
      <c r="K160" s="6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</row>
    <row r="161" spans="1:31" ht="12.75" customHeight="1">
      <c r="A161" s="21"/>
      <c r="B161" s="1"/>
      <c r="C161" s="2"/>
      <c r="D161" s="2"/>
      <c r="E161" s="20"/>
      <c r="F161" s="20"/>
      <c r="G161" s="64"/>
      <c r="H161" s="20"/>
      <c r="I161" s="4"/>
      <c r="J161" s="5"/>
      <c r="K161" s="6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</row>
    <row r="162" spans="1:31" ht="12.75" customHeight="1">
      <c r="A162" s="21"/>
      <c r="B162" s="1"/>
      <c r="C162" s="2"/>
      <c r="D162" s="2"/>
      <c r="E162" s="20"/>
      <c r="F162" s="20"/>
      <c r="G162" s="64"/>
      <c r="H162" s="20"/>
      <c r="I162" s="4"/>
      <c r="J162" s="5"/>
      <c r="K162" s="6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</row>
    <row r="163" spans="1:31" ht="12.75" customHeight="1">
      <c r="A163" s="21"/>
      <c r="B163" s="1"/>
      <c r="C163" s="2"/>
      <c r="D163" s="2"/>
      <c r="E163" s="20"/>
      <c r="F163" s="20"/>
      <c r="G163" s="64"/>
      <c r="H163" s="20"/>
      <c r="I163" s="4"/>
      <c r="J163" s="5"/>
      <c r="K163" s="6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</row>
    <row r="164" spans="1:31" ht="12.75" customHeight="1">
      <c r="A164" s="21"/>
      <c r="B164" s="1"/>
      <c r="C164" s="2"/>
      <c r="D164" s="2"/>
      <c r="E164" s="20"/>
      <c r="F164" s="20"/>
      <c r="G164" s="64"/>
      <c r="H164" s="20"/>
      <c r="I164" s="4"/>
      <c r="J164" s="5"/>
      <c r="K164" s="6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</row>
    <row r="165" spans="1:31" ht="12.75" customHeight="1">
      <c r="A165" s="21"/>
      <c r="B165" s="1"/>
      <c r="C165" s="2"/>
      <c r="D165" s="2"/>
      <c r="E165" s="20"/>
      <c r="F165" s="20"/>
      <c r="G165" s="64"/>
      <c r="H165" s="20"/>
      <c r="I165" s="4"/>
      <c r="J165" s="5"/>
      <c r="K165" s="6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</row>
    <row r="166" spans="1:31" ht="12.75" customHeight="1">
      <c r="A166" s="21"/>
      <c r="B166" s="1"/>
      <c r="C166" s="2"/>
      <c r="D166" s="2"/>
      <c r="E166" s="20"/>
      <c r="F166" s="20"/>
      <c r="G166" s="64"/>
      <c r="H166" s="20"/>
      <c r="I166" s="4"/>
      <c r="J166" s="5"/>
      <c r="K166" s="6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</row>
    <row r="167" spans="1:31" ht="12.75" customHeight="1">
      <c r="A167" s="21"/>
      <c r="B167" s="1"/>
      <c r="C167" s="2"/>
      <c r="D167" s="2"/>
      <c r="E167" s="20"/>
      <c r="F167" s="20"/>
      <c r="G167" s="64"/>
      <c r="H167" s="20"/>
      <c r="I167" s="4"/>
      <c r="J167" s="5"/>
      <c r="K167" s="6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</row>
    <row r="168" spans="1:31" ht="12.75" customHeight="1">
      <c r="A168" s="21"/>
      <c r="B168" s="1"/>
      <c r="C168" s="2"/>
      <c r="D168" s="2"/>
      <c r="E168" s="20"/>
      <c r="F168" s="20"/>
      <c r="G168" s="64"/>
      <c r="H168" s="20"/>
      <c r="I168" s="4"/>
      <c r="J168" s="5"/>
      <c r="K168" s="6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</row>
    <row r="169" spans="1:31" ht="12.75" customHeight="1">
      <c r="A169" s="21"/>
      <c r="B169" s="1"/>
      <c r="C169" s="2"/>
      <c r="D169" s="2"/>
      <c r="E169" s="20"/>
      <c r="F169" s="20"/>
      <c r="G169" s="64"/>
      <c r="H169" s="20"/>
      <c r="I169" s="4"/>
      <c r="J169" s="5"/>
      <c r="K169" s="6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</row>
    <row r="170" spans="1:31" ht="12.75" customHeight="1">
      <c r="A170" s="21"/>
      <c r="B170" s="1"/>
      <c r="C170" s="2"/>
      <c r="D170" s="2"/>
      <c r="E170" s="20"/>
      <c r="F170" s="20"/>
      <c r="G170" s="64"/>
      <c r="H170" s="20"/>
      <c r="I170" s="4"/>
      <c r="J170" s="5"/>
      <c r="K170" s="6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</row>
    <row r="171" spans="1:31" ht="12.75" customHeight="1">
      <c r="A171" s="21"/>
      <c r="B171" s="1"/>
      <c r="C171" s="2"/>
      <c r="D171" s="2"/>
      <c r="E171" s="20"/>
      <c r="F171" s="20"/>
      <c r="G171" s="64"/>
      <c r="H171" s="20"/>
      <c r="I171" s="4"/>
      <c r="J171" s="5"/>
      <c r="K171" s="6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</row>
    <row r="172" spans="1:31" ht="12.75" customHeight="1">
      <c r="A172" s="21"/>
      <c r="B172" s="1"/>
      <c r="C172" s="2"/>
      <c r="D172" s="2"/>
      <c r="E172" s="20"/>
      <c r="F172" s="20"/>
      <c r="G172" s="64"/>
      <c r="H172" s="20"/>
      <c r="I172" s="4"/>
      <c r="J172" s="5"/>
      <c r="K172" s="6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</row>
    <row r="173" spans="1:31" ht="12.75" customHeight="1">
      <c r="A173" s="21"/>
      <c r="B173" s="1"/>
      <c r="C173" s="2"/>
      <c r="D173" s="2"/>
      <c r="E173" s="20"/>
      <c r="F173" s="20"/>
      <c r="G173" s="64"/>
      <c r="H173" s="20"/>
      <c r="I173" s="4"/>
      <c r="J173" s="5"/>
      <c r="K173" s="6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</row>
    <row r="174" spans="1:31" ht="12.75" customHeight="1">
      <c r="A174" s="21"/>
      <c r="B174" s="1"/>
      <c r="C174" s="2"/>
      <c r="D174" s="2"/>
      <c r="E174" s="20"/>
      <c r="F174" s="20"/>
      <c r="G174" s="64"/>
      <c r="H174" s="20"/>
      <c r="I174" s="4"/>
      <c r="J174" s="5"/>
      <c r="K174" s="6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</row>
    <row r="175" spans="1:31" ht="12.75" customHeight="1">
      <c r="A175" s="21"/>
      <c r="B175" s="1"/>
      <c r="C175" s="2"/>
      <c r="D175" s="2"/>
      <c r="E175" s="20"/>
      <c r="F175" s="20"/>
      <c r="G175" s="64"/>
      <c r="H175" s="20"/>
      <c r="I175" s="4"/>
      <c r="J175" s="5"/>
      <c r="K175" s="6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</row>
    <row r="176" spans="1:31" ht="12.75" customHeight="1">
      <c r="A176" s="21"/>
      <c r="B176" s="1"/>
      <c r="C176" s="2"/>
      <c r="D176" s="2"/>
      <c r="E176" s="20"/>
      <c r="F176" s="20"/>
      <c r="G176" s="64"/>
      <c r="H176" s="20"/>
      <c r="I176" s="4"/>
      <c r="J176" s="5"/>
      <c r="K176" s="6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</row>
    <row r="177" spans="1:31" ht="12.75" customHeight="1">
      <c r="A177" s="21"/>
      <c r="B177" s="1"/>
      <c r="C177" s="2"/>
      <c r="D177" s="2"/>
      <c r="E177" s="20"/>
      <c r="F177" s="20"/>
      <c r="G177" s="64"/>
      <c r="H177" s="20"/>
      <c r="I177" s="4"/>
      <c r="J177" s="5"/>
      <c r="K177" s="6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</row>
    <row r="178" spans="1:31" ht="12.75" customHeight="1">
      <c r="A178" s="21"/>
      <c r="B178" s="1"/>
      <c r="C178" s="2"/>
      <c r="D178" s="2"/>
      <c r="E178" s="20"/>
      <c r="F178" s="20"/>
      <c r="G178" s="64"/>
      <c r="H178" s="20"/>
      <c r="I178" s="4"/>
      <c r="J178" s="5"/>
      <c r="K178" s="6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</row>
    <row r="179" spans="1:31" ht="12.75" customHeight="1">
      <c r="A179" s="21"/>
      <c r="B179" s="1"/>
      <c r="C179" s="2"/>
      <c r="D179" s="2"/>
      <c r="E179" s="20"/>
      <c r="F179" s="20"/>
      <c r="G179" s="64"/>
      <c r="H179" s="20"/>
      <c r="I179" s="4"/>
      <c r="J179" s="5"/>
      <c r="K179" s="6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</row>
    <row r="180" spans="1:31" ht="12.75" customHeight="1">
      <c r="A180" s="21"/>
      <c r="B180" s="1"/>
      <c r="C180" s="2"/>
      <c r="D180" s="2"/>
      <c r="E180" s="20"/>
      <c r="F180" s="20"/>
      <c r="G180" s="64"/>
      <c r="H180" s="20"/>
      <c r="I180" s="4"/>
      <c r="J180" s="5"/>
      <c r="K180" s="6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</row>
    <row r="181" spans="1:31" ht="12.75" customHeight="1">
      <c r="A181" s="21"/>
      <c r="B181" s="1"/>
      <c r="C181" s="2"/>
      <c r="D181" s="2"/>
      <c r="E181" s="20"/>
      <c r="F181" s="20"/>
      <c r="G181" s="64"/>
      <c r="H181" s="20"/>
      <c r="I181" s="4"/>
      <c r="J181" s="5"/>
      <c r="K181" s="6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</row>
    <row r="182" spans="1:31" ht="12.75" customHeight="1">
      <c r="A182" s="21"/>
      <c r="B182" s="1"/>
      <c r="C182" s="2"/>
      <c r="D182" s="2"/>
      <c r="E182" s="20"/>
      <c r="F182" s="20"/>
      <c r="G182" s="64"/>
      <c r="H182" s="20"/>
      <c r="I182" s="4"/>
      <c r="J182" s="5"/>
      <c r="K182" s="6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</row>
    <row r="183" spans="1:31" ht="12.75" customHeight="1">
      <c r="A183" s="21"/>
      <c r="B183" s="1"/>
      <c r="C183" s="2"/>
      <c r="D183" s="2"/>
      <c r="E183" s="20"/>
      <c r="F183" s="20"/>
      <c r="G183" s="64"/>
      <c r="H183" s="20"/>
      <c r="I183" s="4"/>
      <c r="J183" s="5"/>
      <c r="K183" s="6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</row>
    <row r="184" spans="1:31" ht="12.75" customHeight="1">
      <c r="A184" s="21"/>
      <c r="B184" s="1"/>
      <c r="C184" s="2"/>
      <c r="D184" s="2"/>
      <c r="E184" s="20"/>
      <c r="F184" s="20"/>
      <c r="G184" s="64"/>
      <c r="H184" s="20"/>
      <c r="I184" s="4"/>
      <c r="J184" s="5"/>
      <c r="K184" s="6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</row>
    <row r="185" spans="1:31" ht="12.75" customHeight="1">
      <c r="A185" s="21"/>
      <c r="B185" s="1"/>
      <c r="C185" s="2"/>
      <c r="D185" s="2"/>
      <c r="E185" s="20"/>
      <c r="F185" s="20"/>
      <c r="G185" s="64"/>
      <c r="H185" s="20"/>
      <c r="I185" s="4"/>
      <c r="J185" s="5"/>
      <c r="K185" s="6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</row>
    <row r="186" spans="1:31" ht="12.75" customHeight="1">
      <c r="A186" s="21"/>
      <c r="B186" s="1"/>
      <c r="C186" s="2"/>
      <c r="D186" s="2"/>
      <c r="E186" s="20"/>
      <c r="F186" s="20"/>
      <c r="G186" s="64"/>
      <c r="H186" s="20"/>
      <c r="I186" s="4"/>
      <c r="J186" s="5"/>
      <c r="K186" s="6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</row>
    <row r="187" spans="1:31" ht="12.75" customHeight="1">
      <c r="A187" s="21"/>
      <c r="B187" s="1"/>
      <c r="C187" s="2"/>
      <c r="D187" s="2"/>
      <c r="E187" s="20"/>
      <c r="F187" s="20"/>
      <c r="G187" s="64"/>
      <c r="H187" s="20"/>
      <c r="I187" s="4"/>
      <c r="J187" s="5"/>
      <c r="K187" s="6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</row>
    <row r="188" spans="1:31" ht="12.75" customHeight="1">
      <c r="A188" s="21"/>
      <c r="B188" s="1"/>
      <c r="C188" s="2"/>
      <c r="D188" s="2"/>
      <c r="E188" s="20"/>
      <c r="F188" s="20"/>
      <c r="G188" s="64"/>
      <c r="H188" s="63"/>
      <c r="I188" s="61"/>
      <c r="J188" s="62"/>
      <c r="K188" s="63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</row>
    <row r="189" spans="1:31" ht="12.75" customHeight="1">
      <c r="A189" s="21"/>
      <c r="B189" s="1"/>
      <c r="C189" s="2"/>
      <c r="D189" s="2"/>
      <c r="E189" s="20"/>
      <c r="F189" s="20"/>
      <c r="G189" s="64"/>
      <c r="H189" s="20"/>
      <c r="I189" s="4"/>
      <c r="J189" s="5"/>
      <c r="K189" s="6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</row>
    <row r="190" spans="1:31" ht="12.75" customHeight="1">
      <c r="A190" s="21"/>
      <c r="B190" s="1"/>
      <c r="C190" s="2"/>
      <c r="D190" s="2"/>
      <c r="E190" s="20"/>
      <c r="F190" s="20"/>
      <c r="G190" s="64"/>
      <c r="H190" s="20"/>
      <c r="I190" s="4"/>
      <c r="J190" s="5"/>
      <c r="K190" s="6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</row>
    <row r="191" spans="1:31" ht="12.75" customHeight="1">
      <c r="A191" s="21"/>
      <c r="B191" s="1"/>
      <c r="C191" s="2"/>
      <c r="D191" s="2"/>
      <c r="E191" s="20"/>
      <c r="F191" s="20"/>
      <c r="G191" s="64"/>
      <c r="H191" s="20"/>
      <c r="I191" s="4"/>
      <c r="J191" s="5"/>
      <c r="K191" s="6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</row>
    <row r="192" spans="1:31" ht="12.75" customHeight="1">
      <c r="A192" s="21"/>
      <c r="B192" s="1"/>
      <c r="C192" s="2"/>
      <c r="D192" s="2"/>
      <c r="E192" s="20"/>
      <c r="F192" s="20"/>
      <c r="G192" s="64"/>
      <c r="H192" s="20"/>
      <c r="I192" s="4"/>
      <c r="J192" s="5"/>
      <c r="K192" s="6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</row>
    <row r="193" spans="1:31" ht="12.75" customHeight="1">
      <c r="A193" s="21"/>
      <c r="B193" s="1"/>
      <c r="C193" s="2"/>
      <c r="D193" s="2"/>
      <c r="E193" s="20"/>
      <c r="F193" s="20"/>
      <c r="G193" s="64"/>
      <c r="H193" s="20"/>
      <c r="I193" s="4"/>
      <c r="J193" s="5"/>
      <c r="K193" s="6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</row>
    <row r="194" spans="1:31" ht="12.75" customHeight="1">
      <c r="A194" s="21"/>
      <c r="B194" s="1"/>
      <c r="C194" s="2"/>
      <c r="D194" s="2"/>
      <c r="E194" s="20"/>
      <c r="F194" s="20"/>
      <c r="G194" s="64"/>
      <c r="H194" s="20"/>
      <c r="I194" s="4"/>
      <c r="J194" s="5"/>
      <c r="K194" s="6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</row>
    <row r="195" spans="1:31" ht="12.75" customHeight="1">
      <c r="A195" s="21"/>
      <c r="B195" s="1"/>
      <c r="C195" s="2"/>
      <c r="D195" s="2"/>
      <c r="E195" s="20"/>
      <c r="F195" s="20"/>
      <c r="G195" s="64"/>
      <c r="H195" s="20"/>
      <c r="I195" s="4"/>
      <c r="J195" s="5"/>
      <c r="K195" s="6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</row>
    <row r="196" spans="1:31" ht="12.75" customHeight="1">
      <c r="A196" s="21"/>
      <c r="B196" s="1"/>
      <c r="C196" s="2"/>
      <c r="D196" s="2"/>
      <c r="E196" s="20"/>
      <c r="F196" s="20"/>
      <c r="G196" s="64"/>
      <c r="H196" s="20"/>
      <c r="I196" s="4"/>
      <c r="J196" s="5"/>
      <c r="K196" s="6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</row>
    <row r="197" spans="1:31" ht="12.75" customHeight="1">
      <c r="A197" s="21"/>
      <c r="B197" s="1"/>
      <c r="C197" s="2"/>
      <c r="D197" s="2"/>
      <c r="E197" s="20"/>
      <c r="F197" s="20"/>
      <c r="G197" s="64"/>
      <c r="H197" s="20"/>
      <c r="I197" s="4"/>
      <c r="J197" s="5"/>
      <c r="K197" s="6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</row>
    <row r="198" spans="1:31" ht="12.75" customHeight="1">
      <c r="A198" s="21"/>
      <c r="B198" s="1"/>
      <c r="C198" s="2"/>
      <c r="D198" s="2"/>
      <c r="E198" s="20"/>
      <c r="F198" s="20"/>
      <c r="G198" s="64"/>
      <c r="H198" s="20"/>
      <c r="I198" s="4"/>
      <c r="J198" s="5"/>
      <c r="K198" s="6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</row>
    <row r="199" spans="1:31" ht="12.75" customHeight="1">
      <c r="A199" s="21"/>
      <c r="B199" s="1"/>
      <c r="C199" s="2"/>
      <c r="D199" s="2"/>
      <c r="E199" s="20"/>
      <c r="F199" s="20"/>
      <c r="G199" s="64"/>
      <c r="H199" s="20"/>
      <c r="I199" s="4"/>
      <c r="J199" s="5"/>
      <c r="K199" s="6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</row>
    <row r="200" spans="1:31" ht="12.75" customHeight="1">
      <c r="A200" s="21"/>
      <c r="B200" s="1"/>
      <c r="C200" s="2"/>
      <c r="D200" s="2"/>
      <c r="E200" s="20"/>
      <c r="F200" s="20"/>
      <c r="G200" s="64"/>
      <c r="H200" s="20"/>
      <c r="I200" s="4"/>
      <c r="J200" s="5"/>
      <c r="K200" s="6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</row>
    <row r="201" spans="1:31" ht="12.75" customHeight="1">
      <c r="A201" s="21"/>
      <c r="B201" s="1"/>
      <c r="C201" s="2"/>
      <c r="D201" s="2"/>
      <c r="E201" s="20"/>
      <c r="F201" s="20"/>
      <c r="G201" s="64"/>
      <c r="H201" s="20"/>
      <c r="I201" s="4"/>
      <c r="J201" s="5"/>
      <c r="K201" s="6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</row>
    <row r="202" spans="1:31" ht="12.75" customHeight="1">
      <c r="A202" s="21"/>
      <c r="B202" s="1"/>
      <c r="C202" s="2"/>
      <c r="D202" s="2"/>
      <c r="E202" s="20"/>
      <c r="F202" s="20"/>
      <c r="G202" s="64"/>
      <c r="H202" s="20"/>
      <c r="I202" s="4"/>
      <c r="J202" s="5"/>
      <c r="K202" s="6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</row>
    <row r="203" spans="1:31" ht="12.75" customHeight="1">
      <c r="A203" s="21"/>
      <c r="B203" s="1"/>
      <c r="C203" s="2"/>
      <c r="D203" s="2"/>
      <c r="E203" s="20"/>
      <c r="F203" s="20"/>
      <c r="G203" s="64"/>
      <c r="H203" s="20"/>
      <c r="I203" s="4"/>
      <c r="J203" s="5"/>
      <c r="K203" s="6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</row>
    <row r="204" spans="1:31" ht="12.75" customHeight="1">
      <c r="A204" s="21"/>
      <c r="B204" s="1"/>
      <c r="C204" s="2"/>
      <c r="D204" s="2"/>
      <c r="E204" s="20"/>
      <c r="F204" s="20"/>
      <c r="G204" s="64"/>
      <c r="H204" s="20"/>
      <c r="I204" s="4"/>
      <c r="J204" s="5"/>
      <c r="K204" s="6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</row>
    <row r="205" spans="1:31" ht="12.75" customHeight="1">
      <c r="A205" s="21"/>
      <c r="B205" s="1"/>
      <c r="C205" s="2"/>
      <c r="D205" s="2"/>
      <c r="E205" s="20"/>
      <c r="F205" s="20"/>
      <c r="G205" s="64"/>
      <c r="H205" s="20"/>
      <c r="I205" s="4"/>
      <c r="J205" s="5"/>
      <c r="K205" s="6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</row>
    <row r="206" spans="1:31" ht="12.75" customHeight="1">
      <c r="A206" s="21"/>
      <c r="B206" s="1"/>
      <c r="C206" s="2"/>
      <c r="D206" s="2"/>
      <c r="E206" s="20"/>
      <c r="F206" s="20"/>
      <c r="G206" s="64"/>
      <c r="H206" s="20"/>
      <c r="I206" s="4"/>
      <c r="J206" s="5"/>
      <c r="K206" s="6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</row>
    <row r="207" spans="1:31" ht="12.75" customHeight="1">
      <c r="A207" s="21"/>
      <c r="B207" s="1"/>
      <c r="C207" s="2"/>
      <c r="D207" s="2"/>
      <c r="E207" s="20"/>
      <c r="F207" s="20"/>
      <c r="G207" s="64"/>
      <c r="H207" s="20"/>
      <c r="I207" s="4"/>
      <c r="J207" s="5"/>
      <c r="K207" s="6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</row>
    <row r="208" spans="1:31" ht="12.75" customHeight="1">
      <c r="A208" s="21"/>
      <c r="B208" s="1"/>
      <c r="C208" s="2"/>
      <c r="D208" s="2"/>
      <c r="E208" s="20"/>
      <c r="F208" s="20"/>
      <c r="G208" s="64"/>
      <c r="H208" s="20"/>
      <c r="I208" s="4"/>
      <c r="J208" s="5"/>
      <c r="K208" s="6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</row>
    <row r="209" spans="1:31" ht="12.75" customHeight="1">
      <c r="A209" s="21"/>
      <c r="B209" s="1"/>
      <c r="C209" s="2"/>
      <c r="D209" s="2"/>
      <c r="E209" s="20"/>
      <c r="F209" s="20"/>
      <c r="G209" s="64"/>
      <c r="H209" s="20"/>
      <c r="I209" s="4"/>
      <c r="J209" s="5"/>
      <c r="K209" s="6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</row>
    <row r="210" spans="1:31" ht="12.75" customHeight="1">
      <c r="A210" s="21"/>
      <c r="B210" s="1"/>
      <c r="C210" s="2"/>
      <c r="D210" s="2"/>
      <c r="E210" s="20"/>
      <c r="F210" s="20"/>
      <c r="G210" s="64"/>
      <c r="H210" s="20"/>
      <c r="I210" s="4"/>
      <c r="J210" s="5"/>
      <c r="K210" s="6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</row>
    <row r="211" spans="1:31" ht="12.75" customHeight="1">
      <c r="A211" s="21"/>
      <c r="B211" s="1"/>
      <c r="C211" s="2"/>
      <c r="D211" s="2"/>
      <c r="E211" s="20"/>
      <c r="F211" s="20"/>
      <c r="G211" s="64"/>
      <c r="H211" s="20"/>
      <c r="I211" s="4"/>
      <c r="J211" s="5"/>
      <c r="K211" s="6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</row>
    <row r="212" spans="1:31" ht="12.75" customHeight="1">
      <c r="A212" s="21"/>
      <c r="B212" s="1"/>
      <c r="C212" s="2"/>
      <c r="D212" s="2"/>
      <c r="E212" s="20"/>
      <c r="F212" s="20"/>
      <c r="G212" s="64"/>
      <c r="H212" s="20"/>
      <c r="I212" s="4"/>
      <c r="J212" s="5"/>
      <c r="K212" s="6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</row>
    <row r="213" spans="1:31" ht="12.75" customHeight="1">
      <c r="A213" s="21"/>
      <c r="B213" s="1"/>
      <c r="C213" s="2"/>
      <c r="D213" s="2"/>
      <c r="E213" s="20"/>
      <c r="F213" s="20"/>
      <c r="G213" s="64"/>
      <c r="H213" s="20"/>
      <c r="I213" s="4"/>
      <c r="J213" s="5"/>
      <c r="K213" s="6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</row>
    <row r="214" spans="1:31" ht="12.75" customHeight="1">
      <c r="A214" s="21"/>
      <c r="B214" s="1"/>
      <c r="C214" s="2"/>
      <c r="D214" s="2"/>
      <c r="E214" s="20"/>
      <c r="F214" s="20"/>
      <c r="G214" s="64"/>
      <c r="H214" s="20"/>
      <c r="I214" s="4"/>
      <c r="J214" s="5"/>
      <c r="K214" s="6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</row>
    <row r="215" spans="1:31" ht="12.75" customHeight="1">
      <c r="A215" s="21"/>
      <c r="B215" s="1"/>
      <c r="C215" s="2"/>
      <c r="D215" s="2"/>
      <c r="E215" s="20"/>
      <c r="F215" s="20"/>
      <c r="G215" s="64"/>
      <c r="H215" s="20"/>
      <c r="I215" s="4"/>
      <c r="J215" s="5"/>
      <c r="K215" s="6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</row>
    <row r="216" spans="1:31" ht="12.75" customHeight="1">
      <c r="A216" s="21"/>
      <c r="B216" s="1"/>
      <c r="C216" s="2"/>
      <c r="D216" s="2"/>
      <c r="E216" s="20"/>
      <c r="F216" s="20"/>
      <c r="G216" s="64"/>
      <c r="H216" s="20"/>
      <c r="I216" s="4"/>
      <c r="J216" s="5"/>
      <c r="K216" s="6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</row>
    <row r="217" spans="1:31" ht="12.75" customHeight="1">
      <c r="A217" s="21"/>
      <c r="B217" s="1"/>
      <c r="C217" s="2"/>
      <c r="D217" s="2"/>
      <c r="E217" s="20"/>
      <c r="F217" s="20"/>
      <c r="G217" s="64"/>
      <c r="H217" s="20"/>
      <c r="I217" s="4"/>
      <c r="J217" s="5"/>
      <c r="K217" s="6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</row>
    <row r="218" spans="1:31" ht="12.75" customHeight="1">
      <c r="A218" s="21"/>
      <c r="B218" s="1"/>
      <c r="C218" s="2"/>
      <c r="D218" s="2"/>
      <c r="E218" s="20"/>
      <c r="F218" s="20"/>
      <c r="G218" s="64"/>
      <c r="H218" s="20"/>
      <c r="I218" s="4"/>
      <c r="J218" s="5"/>
      <c r="K218" s="6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</row>
    <row r="219" spans="1:31" ht="12.75" customHeight="1">
      <c r="A219" s="21"/>
      <c r="B219" s="1"/>
      <c r="C219" s="2"/>
      <c r="D219" s="2"/>
      <c r="E219" s="20"/>
      <c r="F219" s="20"/>
      <c r="G219" s="64"/>
      <c r="H219" s="66"/>
      <c r="I219" s="61"/>
      <c r="J219" s="62"/>
      <c r="K219" s="66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</row>
    <row r="220" spans="1:31" ht="12.75" customHeight="1">
      <c r="A220" s="21"/>
      <c r="B220" s="1"/>
      <c r="C220" s="2"/>
      <c r="D220" s="2"/>
      <c r="E220" s="20"/>
      <c r="F220" s="20"/>
      <c r="G220" s="64"/>
      <c r="H220" s="20"/>
      <c r="I220" s="4"/>
      <c r="J220" s="5"/>
      <c r="K220" s="6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</row>
    <row r="221" spans="1:31" ht="12.75" customHeight="1">
      <c r="A221" s="21"/>
      <c r="B221" s="1"/>
      <c r="C221" s="2"/>
      <c r="D221" s="2"/>
      <c r="E221" s="20"/>
      <c r="F221" s="20"/>
      <c r="G221" s="64"/>
      <c r="H221" s="20"/>
      <c r="I221" s="4"/>
      <c r="J221" s="5"/>
      <c r="K221" s="6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</row>
    <row r="222" spans="1:31" ht="12.75" customHeight="1">
      <c r="A222" s="21"/>
      <c r="B222" s="1"/>
      <c r="C222" s="2"/>
      <c r="D222" s="2"/>
      <c r="E222" s="20"/>
      <c r="F222" s="20"/>
      <c r="G222" s="64"/>
      <c r="H222" s="20"/>
      <c r="I222" s="4"/>
      <c r="J222" s="5"/>
      <c r="K222" s="6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</row>
    <row r="223" spans="1:31" ht="12.75" customHeight="1">
      <c r="A223" s="21"/>
      <c r="B223" s="1"/>
      <c r="C223" s="2"/>
      <c r="D223" s="2"/>
      <c r="E223" s="20"/>
      <c r="F223" s="20"/>
      <c r="G223" s="64"/>
      <c r="H223" s="20"/>
      <c r="I223" s="4"/>
      <c r="J223" s="5"/>
      <c r="K223" s="6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</row>
    <row r="224" spans="1:31" ht="12.75" customHeight="1">
      <c r="A224" s="21"/>
      <c r="B224" s="1"/>
      <c r="C224" s="2"/>
      <c r="D224" s="2"/>
      <c r="E224" s="20"/>
      <c r="F224" s="20"/>
      <c r="G224" s="64"/>
      <c r="H224" s="20"/>
      <c r="I224" s="4"/>
      <c r="J224" s="5"/>
      <c r="K224" s="6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</row>
    <row r="225" spans="1:31" ht="12.75" customHeight="1">
      <c r="A225" s="21"/>
      <c r="B225" s="1"/>
      <c r="C225" s="2"/>
      <c r="D225" s="2"/>
      <c r="E225" s="20"/>
      <c r="F225" s="20"/>
      <c r="G225" s="64"/>
      <c r="H225" s="20"/>
      <c r="I225" s="4"/>
      <c r="J225" s="5"/>
      <c r="K225" s="6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</row>
    <row r="226" spans="1:31" ht="12.75" customHeight="1">
      <c r="A226" s="21"/>
      <c r="B226" s="1"/>
      <c r="C226" s="2"/>
      <c r="D226" s="2"/>
      <c r="E226" s="20"/>
      <c r="F226" s="20"/>
      <c r="G226" s="64"/>
      <c r="H226" s="20"/>
      <c r="I226" s="4"/>
      <c r="J226" s="5"/>
      <c r="K226" s="6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</row>
    <row r="227" spans="1:31" ht="12.75" customHeight="1">
      <c r="A227" s="21"/>
      <c r="B227" s="1"/>
      <c r="C227" s="2"/>
      <c r="D227" s="2"/>
      <c r="E227" s="20"/>
      <c r="F227" s="20"/>
      <c r="G227" s="64"/>
      <c r="H227" s="20"/>
      <c r="I227" s="4"/>
      <c r="J227" s="5"/>
      <c r="K227" s="6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</row>
    <row r="228" spans="1:31" ht="12.75" customHeight="1">
      <c r="A228" s="21"/>
      <c r="B228" s="1"/>
      <c r="C228" s="2"/>
      <c r="D228" s="2"/>
      <c r="E228" s="20"/>
      <c r="F228" s="20"/>
      <c r="G228" s="64"/>
      <c r="H228" s="20"/>
      <c r="I228" s="4"/>
      <c r="J228" s="5"/>
      <c r="K228" s="6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</row>
    <row r="229" spans="1:31" ht="12.75" customHeight="1">
      <c r="A229" s="21"/>
      <c r="B229" s="1"/>
      <c r="C229" s="2"/>
      <c r="D229" s="2"/>
      <c r="E229" s="20"/>
      <c r="F229" s="20"/>
      <c r="G229" s="64"/>
      <c r="H229" s="20"/>
      <c r="I229" s="4"/>
      <c r="J229" s="5"/>
      <c r="K229" s="6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</row>
    <row r="230" spans="1:31" ht="12.75" customHeight="1">
      <c r="A230" s="21"/>
      <c r="B230" s="1"/>
      <c r="C230" s="2"/>
      <c r="D230" s="2"/>
      <c r="E230" s="20"/>
      <c r="F230" s="20"/>
      <c r="G230" s="64"/>
      <c r="H230" s="20"/>
      <c r="I230" s="4"/>
      <c r="J230" s="5"/>
      <c r="K230" s="6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</row>
    <row r="231" spans="1:31" ht="12.75" customHeight="1">
      <c r="A231" s="21"/>
      <c r="B231" s="1"/>
      <c r="C231" s="2"/>
      <c r="D231" s="2"/>
      <c r="E231" s="20"/>
      <c r="F231" s="20"/>
      <c r="G231" s="64"/>
      <c r="H231" s="20"/>
      <c r="I231" s="4"/>
      <c r="J231" s="5"/>
      <c r="K231" s="6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</row>
    <row r="232" spans="1:31" ht="12.75" customHeight="1">
      <c r="A232" s="21"/>
      <c r="B232" s="1"/>
      <c r="C232" s="2"/>
      <c r="D232" s="2"/>
      <c r="E232" s="20"/>
      <c r="F232" s="20"/>
      <c r="G232" s="64"/>
      <c r="H232" s="20"/>
      <c r="I232" s="4"/>
      <c r="J232" s="5"/>
      <c r="K232" s="6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</row>
    <row r="233" spans="1:31" ht="12.75" customHeight="1">
      <c r="A233" s="21"/>
      <c r="B233" s="1"/>
      <c r="C233" s="2"/>
      <c r="D233" s="2"/>
      <c r="E233" s="20"/>
      <c r="F233" s="20"/>
      <c r="G233" s="64"/>
      <c r="H233" s="20"/>
      <c r="I233" s="4"/>
      <c r="J233" s="5"/>
      <c r="K233" s="6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</row>
    <row r="234" spans="1:31" ht="12.75" customHeight="1">
      <c r="A234" s="21"/>
      <c r="B234" s="1"/>
      <c r="C234" s="2"/>
      <c r="D234" s="2"/>
      <c r="E234" s="20"/>
      <c r="F234" s="20"/>
      <c r="G234" s="64"/>
      <c r="H234" s="20"/>
      <c r="I234" s="4"/>
      <c r="J234" s="5"/>
      <c r="K234" s="6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</row>
    <row r="235" spans="1:31" ht="12.75" customHeight="1">
      <c r="A235" s="21"/>
      <c r="B235" s="1"/>
      <c r="C235" s="2"/>
      <c r="D235" s="2"/>
      <c r="E235" s="20"/>
      <c r="F235" s="20"/>
      <c r="G235" s="64"/>
      <c r="H235" s="20"/>
      <c r="I235" s="4"/>
      <c r="J235" s="5"/>
      <c r="K235" s="6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</row>
    <row r="236" spans="1:31" ht="12.75" customHeight="1">
      <c r="A236" s="21"/>
      <c r="B236" s="1"/>
      <c r="C236" s="2"/>
      <c r="D236" s="2"/>
      <c r="E236" s="20"/>
      <c r="F236" s="20"/>
      <c r="G236" s="64"/>
      <c r="H236" s="20"/>
      <c r="I236" s="4"/>
      <c r="J236" s="5"/>
      <c r="K236" s="6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  <c r="AE236" s="21"/>
    </row>
    <row r="237" spans="1:31" ht="12.75" customHeight="1">
      <c r="A237" s="21"/>
      <c r="B237" s="1"/>
      <c r="C237" s="2"/>
      <c r="D237" s="2"/>
      <c r="E237" s="20"/>
      <c r="F237" s="20"/>
      <c r="G237" s="64"/>
      <c r="H237" s="20"/>
      <c r="I237" s="4"/>
      <c r="J237" s="5"/>
      <c r="K237" s="6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  <c r="AE237" s="21"/>
    </row>
    <row r="238" spans="1:31" ht="12.75" customHeight="1">
      <c r="A238" s="21"/>
      <c r="B238" s="1"/>
      <c r="C238" s="2"/>
      <c r="D238" s="2"/>
      <c r="E238" s="20"/>
      <c r="F238" s="20"/>
      <c r="G238" s="64"/>
      <c r="H238" s="20"/>
      <c r="I238" s="4"/>
      <c r="J238" s="5"/>
      <c r="K238" s="6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</row>
    <row r="239" spans="1:31" ht="12.75" customHeight="1">
      <c r="A239" s="21"/>
      <c r="B239" s="1"/>
      <c r="C239" s="2"/>
      <c r="D239" s="2"/>
      <c r="E239" s="20"/>
      <c r="F239" s="20"/>
      <c r="G239" s="64"/>
      <c r="H239" s="20"/>
      <c r="I239" s="4"/>
      <c r="J239" s="5"/>
      <c r="K239" s="6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  <c r="AE239" s="21"/>
    </row>
    <row r="240" spans="1:31" ht="12.75" customHeight="1">
      <c r="A240" s="21"/>
      <c r="B240" s="1"/>
      <c r="C240" s="2"/>
      <c r="D240" s="2"/>
      <c r="E240" s="20"/>
      <c r="F240" s="20"/>
      <c r="G240" s="64"/>
      <c r="H240" s="20"/>
      <c r="I240" s="4"/>
      <c r="J240" s="5"/>
      <c r="K240" s="6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</row>
    <row r="241" spans="1:31" ht="12.75" customHeight="1">
      <c r="A241" s="21"/>
      <c r="B241" s="1"/>
      <c r="C241" s="2"/>
      <c r="D241" s="2"/>
      <c r="E241" s="20"/>
      <c r="F241" s="20"/>
      <c r="G241" s="64"/>
      <c r="H241" s="20"/>
      <c r="I241" s="4"/>
      <c r="J241" s="5"/>
      <c r="K241" s="6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</row>
    <row r="242" spans="1:31" ht="12.75" customHeight="1">
      <c r="A242" s="21"/>
      <c r="B242" s="1"/>
      <c r="C242" s="2"/>
      <c r="D242" s="2"/>
      <c r="E242" s="20"/>
      <c r="F242" s="20"/>
      <c r="G242" s="64"/>
      <c r="H242" s="20"/>
      <c r="I242" s="4"/>
      <c r="J242" s="5"/>
      <c r="K242" s="6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</row>
    <row r="243" spans="1:31" ht="12.75" customHeight="1">
      <c r="A243" s="21"/>
      <c r="B243" s="1"/>
      <c r="C243" s="2"/>
      <c r="D243" s="2"/>
      <c r="E243" s="20"/>
      <c r="F243" s="20"/>
      <c r="G243" s="64"/>
      <c r="H243" s="20"/>
      <c r="I243" s="4"/>
      <c r="J243" s="5"/>
      <c r="K243" s="6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</row>
    <row r="244" spans="1:31" ht="12.75" customHeight="1">
      <c r="A244" s="21"/>
      <c r="B244" s="1"/>
      <c r="C244" s="2"/>
      <c r="D244" s="2"/>
      <c r="E244" s="20"/>
      <c r="F244" s="20"/>
      <c r="G244" s="64"/>
      <c r="H244" s="20"/>
      <c r="I244" s="4"/>
      <c r="J244" s="5"/>
      <c r="K244" s="6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</row>
    <row r="245" spans="1:31" ht="12.75" customHeight="1">
      <c r="A245" s="21"/>
      <c r="B245" s="1"/>
      <c r="C245" s="2"/>
      <c r="D245" s="2"/>
      <c r="E245" s="20"/>
      <c r="F245" s="20"/>
      <c r="G245" s="64"/>
      <c r="H245" s="20"/>
      <c r="I245" s="4"/>
      <c r="J245" s="5"/>
      <c r="K245" s="6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</row>
    <row r="246" spans="1:31" ht="12.75" customHeight="1">
      <c r="A246" s="21"/>
      <c r="B246" s="1"/>
      <c r="C246" s="2"/>
      <c r="D246" s="2"/>
      <c r="E246" s="20"/>
      <c r="F246" s="20"/>
      <c r="G246" s="64"/>
      <c r="H246" s="20"/>
      <c r="I246" s="4"/>
      <c r="J246" s="5"/>
      <c r="K246" s="6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</row>
    <row r="247" spans="1:31" ht="12.75" customHeight="1">
      <c r="A247" s="21"/>
      <c r="B247" s="1"/>
      <c r="C247" s="2"/>
      <c r="D247" s="2"/>
      <c r="E247" s="20"/>
      <c r="F247" s="20"/>
      <c r="G247" s="64"/>
      <c r="H247" s="20"/>
      <c r="I247" s="4"/>
      <c r="J247" s="5"/>
      <c r="K247" s="6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</row>
    <row r="248" spans="1:31" ht="12.75" customHeight="1">
      <c r="A248" s="21"/>
      <c r="B248" s="1"/>
      <c r="C248" s="2"/>
      <c r="D248" s="2"/>
      <c r="E248" s="20"/>
      <c r="F248" s="20"/>
      <c r="G248" s="64"/>
      <c r="H248" s="20"/>
      <c r="I248" s="4"/>
      <c r="J248" s="5"/>
      <c r="K248" s="6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</row>
    <row r="249" spans="1:31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1:31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1:31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1:31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1:31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1:31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1:31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1:31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000"/>
  <sheetViews>
    <sheetView topLeftCell="A7" workbookViewId="0">
      <selection activeCell="D44" sqref="D44"/>
    </sheetView>
  </sheetViews>
  <sheetFormatPr defaultColWidth="12.5703125" defaultRowHeight="15" customHeight="1"/>
  <cols>
    <col min="1" max="1" width="5" customWidth="1"/>
    <col min="2" max="2" width="11.7109375" customWidth="1"/>
    <col min="3" max="7" width="9.140625" customWidth="1"/>
    <col min="8" max="8" width="3.85546875" customWidth="1"/>
    <col min="9" max="11" width="9.140625" customWidth="1"/>
    <col min="12" max="26" width="8" customWidth="1"/>
  </cols>
  <sheetData>
    <row r="1" spans="1:11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11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11" ht="12.75" customHeight="1">
      <c r="B3" s="7">
        <f>JAN!B3</f>
        <v>2025</v>
      </c>
      <c r="C3" s="8" t="s">
        <v>0</v>
      </c>
      <c r="D3" s="2"/>
      <c r="E3" s="2"/>
      <c r="F3" s="2"/>
      <c r="G3" s="3"/>
      <c r="H3" s="2"/>
      <c r="I3" s="4"/>
      <c r="J3" s="5"/>
      <c r="K3" s="6"/>
    </row>
    <row r="4" spans="1:11" ht="12.75" customHeight="1">
      <c r="B4" s="1"/>
      <c r="C4" s="2"/>
      <c r="D4" s="2"/>
      <c r="E4" s="2"/>
      <c r="F4" s="2"/>
      <c r="G4" s="3"/>
      <c r="H4" s="2"/>
      <c r="I4" s="4"/>
      <c r="J4" s="5"/>
      <c r="K4" s="6"/>
    </row>
    <row r="5" spans="1:11" ht="25.5" customHeight="1">
      <c r="A5" s="9" t="s">
        <v>1</v>
      </c>
      <c r="B5" s="10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1"/>
      <c r="I5" s="13" t="s">
        <v>8</v>
      </c>
      <c r="J5" s="14" t="s">
        <v>9</v>
      </c>
      <c r="K5" s="15" t="s">
        <v>10</v>
      </c>
    </row>
    <row r="6" spans="1:11" ht="12.75" customHeight="1">
      <c r="A6" s="16">
        <f>+'Year 2025'!A310</f>
        <v>305</v>
      </c>
      <c r="B6" s="17">
        <f>+'Year 2025'!B310</f>
        <v>45962</v>
      </c>
      <c r="C6" s="16">
        <f>+'Year 2025'!C310</f>
        <v>44</v>
      </c>
      <c r="D6" s="16">
        <f>+'Year 2025'!D310</f>
        <v>34</v>
      </c>
      <c r="E6" s="18">
        <f>+'Year 2025'!E310</f>
        <v>0.04</v>
      </c>
      <c r="F6" s="18">
        <f>+'Year 2025'!F310</f>
        <v>0</v>
      </c>
      <c r="G6" s="19">
        <f>+'Year 2025'!G310</f>
        <v>0</v>
      </c>
      <c r="H6" s="2"/>
      <c r="I6" s="4"/>
      <c r="J6" s="5"/>
      <c r="K6" s="6"/>
    </row>
    <row r="7" spans="1:11" ht="12.75" customHeight="1">
      <c r="A7" s="16">
        <f>+'Year 2025'!A311</f>
        <v>306</v>
      </c>
      <c r="B7" s="17">
        <f>+'Year 2025'!B311</f>
        <v>45963</v>
      </c>
      <c r="C7" s="16">
        <f>+'Year 2025'!C311</f>
        <v>46</v>
      </c>
      <c r="D7" s="16">
        <f>+'Year 2025'!D311</f>
        <v>25</v>
      </c>
      <c r="E7" s="18">
        <f>+'Year 2025'!E311</f>
        <v>0</v>
      </c>
      <c r="F7" s="18">
        <f>+'Year 2025'!F311</f>
        <v>0</v>
      </c>
      <c r="G7" s="19">
        <f>+'Year 2025'!G311</f>
        <v>0</v>
      </c>
      <c r="H7" s="2"/>
      <c r="I7" s="4"/>
      <c r="J7" s="5"/>
      <c r="K7" s="6"/>
    </row>
    <row r="8" spans="1:11" ht="12.75" customHeight="1">
      <c r="A8" s="16">
        <f>+'Year 2025'!A312</f>
        <v>307</v>
      </c>
      <c r="B8" s="17">
        <f>+'Year 2025'!B312</f>
        <v>45964</v>
      </c>
      <c r="C8" s="16">
        <f>+'Year 2025'!C312</f>
        <v>47</v>
      </c>
      <c r="D8" s="16">
        <f>+'Year 2025'!D312</f>
        <v>32</v>
      </c>
      <c r="E8" s="18">
        <f>+'Year 2025'!E312</f>
        <v>0.01</v>
      </c>
      <c r="F8" s="18">
        <f>+'Year 2025'!F312</f>
        <v>0</v>
      </c>
      <c r="G8" s="19">
        <f>+'Year 2025'!G312</f>
        <v>0</v>
      </c>
      <c r="H8" s="2"/>
      <c r="I8" s="4"/>
      <c r="J8" s="5"/>
      <c r="K8" s="6"/>
    </row>
    <row r="9" spans="1:11" ht="12.75" customHeight="1">
      <c r="A9" s="16">
        <f>+'Year 2025'!A313</f>
        <v>308</v>
      </c>
      <c r="B9" s="17">
        <f>+'Year 2025'!B313</f>
        <v>45965</v>
      </c>
      <c r="C9" s="16">
        <f>+'Year 2025'!C313</f>
        <v>56</v>
      </c>
      <c r="D9" s="16">
        <f>+'Year 2025'!D313</f>
        <v>30</v>
      </c>
      <c r="E9" s="18">
        <f>+'Year 2025'!E313</f>
        <v>0</v>
      </c>
      <c r="F9" s="18">
        <f>+'Year 2025'!F313</f>
        <v>0</v>
      </c>
      <c r="G9" s="19">
        <f>+'Year 2025'!G313</f>
        <v>3</v>
      </c>
      <c r="H9" s="2"/>
      <c r="I9" s="4"/>
      <c r="J9" s="5"/>
      <c r="K9" s="6"/>
    </row>
    <row r="10" spans="1:11" ht="12.75" customHeight="1">
      <c r="A10" s="16">
        <f>+'Year 2025'!A314</f>
        <v>309</v>
      </c>
      <c r="B10" s="17">
        <f>+'Year 2025'!B314</f>
        <v>45966</v>
      </c>
      <c r="C10" s="16">
        <f>+'Year 2025'!C314</f>
        <v>56</v>
      </c>
      <c r="D10" s="16">
        <f>+'Year 2025'!D314</f>
        <v>35</v>
      </c>
      <c r="E10" s="18">
        <f>+'Year 2025'!E314</f>
        <v>0</v>
      </c>
      <c r="F10" s="18">
        <f>+'Year 2025'!F314</f>
        <v>0</v>
      </c>
      <c r="G10" s="19">
        <f>+'Year 2025'!G314</f>
        <v>3</v>
      </c>
      <c r="H10" s="2"/>
      <c r="I10" s="4"/>
      <c r="J10" s="5"/>
      <c r="K10" s="6"/>
    </row>
    <row r="11" spans="1:11" ht="12.75" customHeight="1">
      <c r="A11" s="16">
        <f>+'Year 2025'!A315</f>
        <v>310</v>
      </c>
      <c r="B11" s="17">
        <f>+'Year 2025'!B315</f>
        <v>45967</v>
      </c>
      <c r="C11" s="16">
        <f>+'Year 2025'!C315</f>
        <v>53</v>
      </c>
      <c r="D11" s="16">
        <f>+'Year 2025'!D315</f>
        <v>24</v>
      </c>
      <c r="E11" s="18">
        <f>+'Year 2025'!E315</f>
        <v>0</v>
      </c>
      <c r="F11" s="18">
        <f>+'Year 2025'!F315</f>
        <v>0</v>
      </c>
      <c r="G11" s="19">
        <f>+'Year 2025'!G315</f>
        <v>1.5</v>
      </c>
      <c r="H11" s="2"/>
      <c r="I11" s="4"/>
      <c r="J11" s="5"/>
      <c r="K11" s="6"/>
    </row>
    <row r="12" spans="1:11" ht="12.75" customHeight="1">
      <c r="A12" s="16">
        <f>+'Year 2025'!A316</f>
        <v>311</v>
      </c>
      <c r="B12" s="17">
        <f>+'Year 2025'!B316</f>
        <v>45968</v>
      </c>
      <c r="C12" s="16">
        <f>+'Year 2025'!C316</f>
        <v>49</v>
      </c>
      <c r="D12" s="16">
        <f>+'Year 2025'!D316</f>
        <v>28</v>
      </c>
      <c r="E12" s="18">
        <f>+'Year 2025'!E316</f>
        <v>0</v>
      </c>
      <c r="F12" s="18">
        <f>+'Year 2025'!F316</f>
        <v>0</v>
      </c>
      <c r="G12" s="19">
        <f>+'Year 2025'!G316</f>
        <v>0</v>
      </c>
      <c r="H12" s="2"/>
      <c r="I12" s="4"/>
      <c r="J12" s="5"/>
      <c r="K12" s="6"/>
    </row>
    <row r="13" spans="1:11" ht="12.75" customHeight="1">
      <c r="A13" s="16">
        <f>+'Year 2025'!A317</f>
        <v>312</v>
      </c>
      <c r="B13" s="17">
        <f>+'Year 2025'!B317</f>
        <v>45969</v>
      </c>
      <c r="C13" s="16">
        <f>+'Year 2025'!C317</f>
        <v>50</v>
      </c>
      <c r="D13" s="16">
        <f>+'Year 2025'!D317</f>
        <v>30</v>
      </c>
      <c r="E13" s="18">
        <f>+'Year 2025'!E317</f>
        <v>0</v>
      </c>
      <c r="F13" s="18">
        <f>+'Year 2025'!F317</f>
        <v>0</v>
      </c>
      <c r="G13" s="19">
        <f>+'Year 2025'!G317</f>
        <v>0</v>
      </c>
      <c r="H13" s="2"/>
      <c r="I13" s="4"/>
      <c r="J13" s="5"/>
      <c r="K13" s="6"/>
    </row>
    <row r="14" spans="1:11" ht="12.75" customHeight="1">
      <c r="A14" s="16">
        <f>+'Year 2025'!A318</f>
        <v>313</v>
      </c>
      <c r="B14" s="17">
        <f>+'Year 2025'!B318</f>
        <v>45970</v>
      </c>
      <c r="C14" s="16">
        <f>+'Year 2025'!C318</f>
        <v>36</v>
      </c>
      <c r="D14" s="16">
        <f>+'Year 2025'!D318</f>
        <v>20</v>
      </c>
      <c r="E14" s="18">
        <f>+'Year 2025'!E318</f>
        <v>0.03</v>
      </c>
      <c r="F14" s="18">
        <f>+'Year 2025'!F318</f>
        <v>0.5</v>
      </c>
      <c r="G14" s="19">
        <f>+'Year 2025'!G318</f>
        <v>0</v>
      </c>
      <c r="H14" s="2"/>
      <c r="I14" s="4"/>
      <c r="J14" s="5"/>
      <c r="K14" s="6"/>
    </row>
    <row r="15" spans="1:11" ht="12.75" customHeight="1">
      <c r="A15" s="16">
        <f>+'Year 2025'!A319</f>
        <v>314</v>
      </c>
      <c r="B15" s="17">
        <f>+'Year 2025'!B319</f>
        <v>45971</v>
      </c>
      <c r="C15" s="16">
        <f>+'Year 2025'!C319</f>
        <v>29</v>
      </c>
      <c r="D15" s="16">
        <f>+'Year 2025'!D319</f>
        <v>19</v>
      </c>
      <c r="E15" s="18" t="str">
        <f>+'Year 2025'!E319</f>
        <v>T</v>
      </c>
      <c r="F15" s="18" t="str">
        <f>+'Year 2025'!F319</f>
        <v>T</v>
      </c>
      <c r="G15" s="19">
        <f>+'Year 2025'!G319</f>
        <v>0</v>
      </c>
      <c r="H15" s="2"/>
      <c r="I15" s="4"/>
      <c r="J15" s="5"/>
      <c r="K15" s="6"/>
    </row>
    <row r="16" spans="1:11" ht="12.75" customHeight="1">
      <c r="A16" s="16">
        <f>+'Year 2025'!A320</f>
        <v>315</v>
      </c>
      <c r="B16" s="17">
        <f>+'Year 2025'!B320</f>
        <v>45972</v>
      </c>
      <c r="C16" s="16">
        <f>+'Year 2025'!C320</f>
        <v>32</v>
      </c>
      <c r="D16" s="16">
        <f>+'Year 2025'!D320</f>
        <v>20</v>
      </c>
      <c r="E16" s="18">
        <f>+'Year 2025'!E320</f>
        <v>0.01</v>
      </c>
      <c r="F16" s="18">
        <f>+'Year 2025'!F320</f>
        <v>0.2</v>
      </c>
      <c r="G16" s="19">
        <f>+'Year 2025'!G320</f>
        <v>0</v>
      </c>
      <c r="H16" s="2"/>
      <c r="I16" s="4"/>
      <c r="J16" s="5"/>
      <c r="K16" s="6"/>
    </row>
    <row r="17" spans="1:11" ht="12.75" customHeight="1">
      <c r="A17" s="16">
        <f>+'Year 2025'!A321</f>
        <v>316</v>
      </c>
      <c r="B17" s="17">
        <f>+'Year 2025'!B321</f>
        <v>45973</v>
      </c>
      <c r="C17" s="16">
        <f>+'Year 2025'!C321</f>
        <v>43</v>
      </c>
      <c r="D17" s="16">
        <f>+'Year 2025'!D321</f>
        <v>26</v>
      </c>
      <c r="E17" s="18">
        <f>+'Year 2025'!E321</f>
        <v>0</v>
      </c>
      <c r="F17" s="18">
        <f>+'Year 2025'!F321</f>
        <v>0</v>
      </c>
      <c r="G17" s="19">
        <f>+'Year 2025'!G321</f>
        <v>0</v>
      </c>
      <c r="H17" s="2"/>
      <c r="I17" s="4"/>
      <c r="J17" s="5"/>
      <c r="K17" s="6"/>
    </row>
    <row r="18" spans="1:11" ht="12.75" customHeight="1">
      <c r="A18" s="16">
        <f>+'Year 2025'!A322</f>
        <v>317</v>
      </c>
      <c r="B18" s="17">
        <f>+'Year 2025'!B322</f>
        <v>45974</v>
      </c>
      <c r="C18" s="16">
        <f>+'Year 2025'!C322</f>
        <v>49</v>
      </c>
      <c r="D18" s="16">
        <f>+'Year 2025'!D322</f>
        <v>26</v>
      </c>
      <c r="E18" s="18">
        <f>+'Year 2025'!E322</f>
        <v>0</v>
      </c>
      <c r="F18" s="18">
        <f>+'Year 2025'!F322</f>
        <v>0</v>
      </c>
      <c r="G18" s="19">
        <f>+'Year 2025'!G322</f>
        <v>0</v>
      </c>
      <c r="H18" s="2"/>
      <c r="I18" s="4"/>
      <c r="J18" s="5"/>
      <c r="K18" s="6"/>
    </row>
    <row r="19" spans="1:11" ht="12.75" customHeight="1">
      <c r="A19" s="16">
        <f>+'Year 2025'!A323</f>
        <v>318</v>
      </c>
      <c r="B19" s="17">
        <f>+'Year 2025'!B323</f>
        <v>45975</v>
      </c>
      <c r="C19" s="16">
        <f>+'Year 2025'!C323</f>
        <v>52</v>
      </c>
      <c r="D19" s="16">
        <f>+'Year 2025'!D323</f>
        <v>29</v>
      </c>
      <c r="E19" s="18">
        <f>+'Year 2025'!E323</f>
        <v>0</v>
      </c>
      <c r="F19" s="18">
        <f>+'Year 2025'!F323</f>
        <v>0</v>
      </c>
      <c r="G19" s="19">
        <f>+'Year 2025'!G323</f>
        <v>1</v>
      </c>
      <c r="H19" s="2"/>
      <c r="I19" s="4"/>
      <c r="J19" s="5"/>
      <c r="K19" s="6"/>
    </row>
    <row r="20" spans="1:11" ht="12.75" customHeight="1">
      <c r="A20" s="16">
        <f>+'Year 2025'!A324</f>
        <v>319</v>
      </c>
      <c r="B20" s="17">
        <f>+'Year 2025'!B324</f>
        <v>45976</v>
      </c>
      <c r="C20" s="16">
        <f>+'Year 2025'!C324</f>
        <v>61</v>
      </c>
      <c r="D20" s="16">
        <f>+'Year 2025'!D324</f>
        <v>31</v>
      </c>
      <c r="E20" s="18">
        <f>+'Year 2025'!E324</f>
        <v>0</v>
      </c>
      <c r="F20" s="18">
        <f>+'Year 2025'!F324</f>
        <v>0</v>
      </c>
      <c r="G20" s="19">
        <f>+'Year 2025'!G324</f>
        <v>5.5</v>
      </c>
      <c r="H20" s="2"/>
      <c r="I20" s="4"/>
      <c r="J20" s="5"/>
      <c r="K20" s="6"/>
    </row>
    <row r="21" spans="1:11" ht="12.75" customHeight="1">
      <c r="A21" s="16">
        <f>+'Year 2025'!A325</f>
        <v>320</v>
      </c>
      <c r="B21" s="17">
        <f>+'Year 2025'!B325</f>
        <v>45977</v>
      </c>
      <c r="C21" s="16">
        <f>+'Year 2025'!C325</f>
        <v>57</v>
      </c>
      <c r="D21" s="16">
        <f>+'Year 2025'!D325</f>
        <v>27</v>
      </c>
      <c r="E21" s="18">
        <f>+'Year 2025'!E325</f>
        <v>0</v>
      </c>
      <c r="F21" s="18">
        <f>+'Year 2025'!F325</f>
        <v>0</v>
      </c>
      <c r="G21" s="19">
        <f>+'Year 2025'!G325</f>
        <v>3.5</v>
      </c>
      <c r="H21" s="2"/>
      <c r="I21" s="4"/>
      <c r="J21" s="5"/>
      <c r="K21" s="6"/>
    </row>
    <row r="22" spans="1:11" ht="12.75" customHeight="1">
      <c r="A22" s="16">
        <f>+'Year 2025'!A326</f>
        <v>321</v>
      </c>
      <c r="B22" s="17">
        <f>+'Year 2025'!B326</f>
        <v>45978</v>
      </c>
      <c r="C22" s="16">
        <f>+'Year 2025'!C326</f>
        <v>42</v>
      </c>
      <c r="D22" s="16">
        <f>+'Year 2025'!D326</f>
        <v>26</v>
      </c>
      <c r="E22" s="18">
        <f>+'Year 2025'!E326</f>
        <v>0</v>
      </c>
      <c r="F22" s="18">
        <f>+'Year 2025'!F326</f>
        <v>0</v>
      </c>
      <c r="G22" s="19">
        <f>+'Year 2025'!G326</f>
        <v>0</v>
      </c>
      <c r="H22" s="2"/>
      <c r="I22" s="4"/>
      <c r="J22" s="5"/>
      <c r="K22" s="6"/>
    </row>
    <row r="23" spans="1:11" ht="12.75" customHeight="1">
      <c r="A23" s="16">
        <f>+'Year 2025'!A327</f>
        <v>322</v>
      </c>
      <c r="B23" s="17">
        <f>+'Year 2025'!B327</f>
        <v>45979</v>
      </c>
      <c r="C23" s="16">
        <f>+'Year 2025'!C327</f>
        <v>43</v>
      </c>
      <c r="D23" s="16">
        <f>+'Year 2025'!D327</f>
        <v>26</v>
      </c>
      <c r="E23" s="18">
        <f>+'Year 2025'!E327</f>
        <v>0.04</v>
      </c>
      <c r="F23" s="18">
        <f>+'Year 2025'!F327</f>
        <v>0.5</v>
      </c>
      <c r="G23" s="19">
        <f>+'Year 2025'!G327</f>
        <v>0</v>
      </c>
      <c r="H23" s="2"/>
      <c r="I23" s="4"/>
      <c r="J23" s="5"/>
      <c r="K23" s="6"/>
    </row>
    <row r="24" spans="1:11" ht="12.75" customHeight="1">
      <c r="A24" s="16">
        <f>+'Year 2025'!A328</f>
        <v>323</v>
      </c>
      <c r="B24" s="17">
        <f>+'Year 2025'!B328</f>
        <v>45980</v>
      </c>
      <c r="C24" s="16">
        <f>+'Year 2025'!C328</f>
        <v>34</v>
      </c>
      <c r="D24" s="16">
        <f>+'Year 2025'!D328</f>
        <v>17</v>
      </c>
      <c r="E24" s="18">
        <f>+'Year 2025'!E328</f>
        <v>0.21</v>
      </c>
      <c r="F24" s="18">
        <f>+'Year 2025'!F328</f>
        <v>2.5</v>
      </c>
      <c r="G24" s="19">
        <f>+'Year 2025'!G328</f>
        <v>0</v>
      </c>
      <c r="H24" s="2"/>
      <c r="I24" s="4"/>
      <c r="J24" s="5"/>
      <c r="K24" s="6"/>
    </row>
    <row r="25" spans="1:11" ht="12.75" customHeight="1">
      <c r="A25" s="16">
        <f>+'Year 2025'!A329</f>
        <v>324</v>
      </c>
      <c r="B25" s="17">
        <f>+'Year 2025'!B329</f>
        <v>45981</v>
      </c>
      <c r="C25" s="16">
        <f>+'Year 2025'!C329</f>
        <v>37</v>
      </c>
      <c r="D25" s="16">
        <f>+'Year 2025'!D329</f>
        <v>18</v>
      </c>
      <c r="E25" s="18" t="str">
        <f>+'Year 2025'!E329</f>
        <v>T</v>
      </c>
      <c r="F25" s="18" t="str">
        <f>+'Year 2025'!F329</f>
        <v>T</v>
      </c>
      <c r="G25" s="19">
        <f>+'Year 2025'!G329</f>
        <v>0</v>
      </c>
      <c r="H25" s="2"/>
      <c r="I25" s="4"/>
      <c r="J25" s="5"/>
      <c r="K25" s="6"/>
    </row>
    <row r="26" spans="1:11" ht="12.75" customHeight="1">
      <c r="A26" s="16">
        <f>+'Year 2025'!A330</f>
        <v>325</v>
      </c>
      <c r="B26" s="17">
        <f>+'Year 2025'!B330</f>
        <v>45982</v>
      </c>
      <c r="C26" s="16">
        <f>+'Year 2025'!C330</f>
        <v>41</v>
      </c>
      <c r="D26" s="16">
        <f>+'Year 2025'!D330</f>
        <v>26</v>
      </c>
      <c r="E26" s="18">
        <f>+'Year 2025'!E330</f>
        <v>0.01</v>
      </c>
      <c r="F26" s="18">
        <f>+'Year 2025'!F330</f>
        <v>0</v>
      </c>
      <c r="G26" s="19">
        <f>+'Year 2025'!G330</f>
        <v>0</v>
      </c>
      <c r="H26" s="2"/>
      <c r="I26" s="4"/>
      <c r="J26" s="5"/>
      <c r="K26" s="6"/>
    </row>
    <row r="27" spans="1:11" ht="12.75" customHeight="1">
      <c r="A27" s="16">
        <f>+'Year 2025'!A331</f>
        <v>326</v>
      </c>
      <c r="B27" s="17">
        <f>+'Year 2025'!B331</f>
        <v>45983</v>
      </c>
      <c r="C27" s="16">
        <f>+'Year 2025'!C331</f>
        <v>43</v>
      </c>
      <c r="D27" s="16">
        <f>+'Year 2025'!D331</f>
        <v>23</v>
      </c>
      <c r="E27" s="18">
        <f>+'Year 2025'!E331</f>
        <v>0</v>
      </c>
      <c r="F27" s="18">
        <f>+'Year 2025'!F331</f>
        <v>0</v>
      </c>
      <c r="G27" s="19">
        <f>+'Year 2025'!G331</f>
        <v>0</v>
      </c>
      <c r="H27" s="2"/>
      <c r="I27" s="4"/>
      <c r="J27" s="5"/>
      <c r="K27" s="6"/>
    </row>
    <row r="28" spans="1:11" ht="12.75" customHeight="1">
      <c r="A28" s="16">
        <f>+'Year 2025'!A332</f>
        <v>327</v>
      </c>
      <c r="B28" s="17">
        <f>+'Year 2025'!B332</f>
        <v>45984</v>
      </c>
      <c r="C28" s="16">
        <f>+'Year 2025'!C332</f>
        <v>45</v>
      </c>
      <c r="D28" s="16">
        <f>+'Year 2025'!D332</f>
        <v>29</v>
      </c>
      <c r="E28" s="18">
        <f>+'Year 2025'!E332</f>
        <v>0</v>
      </c>
      <c r="F28" s="18">
        <f>+'Year 2025'!F332</f>
        <v>0</v>
      </c>
      <c r="G28" s="19">
        <f>+'Year 2025'!G332</f>
        <v>0</v>
      </c>
      <c r="H28" s="2"/>
      <c r="I28" s="4"/>
      <c r="J28" s="5"/>
      <c r="K28" s="6"/>
    </row>
    <row r="29" spans="1:11" ht="12.75" customHeight="1">
      <c r="A29" s="16">
        <f>+'Year 2025'!A333</f>
        <v>328</v>
      </c>
      <c r="B29" s="17">
        <f>+'Year 2025'!B333</f>
        <v>45985</v>
      </c>
      <c r="C29" s="16">
        <f>+'Year 2025'!C333</f>
        <v>49</v>
      </c>
      <c r="D29" s="16">
        <f>+'Year 2025'!D333</f>
        <v>33</v>
      </c>
      <c r="E29" s="18">
        <f>+'Year 2025'!E333</f>
        <v>0</v>
      </c>
      <c r="F29" s="18">
        <f>+'Year 2025'!F333</f>
        <v>0</v>
      </c>
      <c r="G29" s="19">
        <f>+'Year 2025'!G333</f>
        <v>0</v>
      </c>
      <c r="H29" s="2"/>
      <c r="I29" s="4"/>
      <c r="J29" s="5"/>
      <c r="K29" s="6"/>
    </row>
    <row r="30" spans="1:11" ht="12.75" customHeight="1">
      <c r="A30" s="16">
        <f>+'Year 2025'!A334</f>
        <v>329</v>
      </c>
      <c r="B30" s="17">
        <f>+'Year 2025'!B334</f>
        <v>45986</v>
      </c>
      <c r="C30" s="16">
        <f>+'Year 2025'!C334</f>
        <v>47</v>
      </c>
      <c r="D30" s="16">
        <f>+'Year 2025'!D334</f>
        <v>36</v>
      </c>
      <c r="E30" s="18">
        <f>+'Year 2025'!E334</f>
        <v>0.26</v>
      </c>
      <c r="F30" s="18">
        <f>+'Year 2025'!F334</f>
        <v>0</v>
      </c>
      <c r="G30" s="19">
        <f>+'Year 2025'!G334</f>
        <v>0</v>
      </c>
      <c r="H30" s="2"/>
      <c r="I30" s="4"/>
      <c r="J30" s="5"/>
      <c r="K30" s="6"/>
    </row>
    <row r="31" spans="1:11" ht="12.75" customHeight="1">
      <c r="A31" s="16">
        <f>+'Year 2025'!A335</f>
        <v>330</v>
      </c>
      <c r="B31" s="17">
        <f>+'Year 2025'!B335</f>
        <v>45987</v>
      </c>
      <c r="C31" s="16">
        <f>+'Year 2025'!C335</f>
        <v>45</v>
      </c>
      <c r="D31" s="16">
        <f>+'Year 2025'!D335</f>
        <v>25</v>
      </c>
      <c r="E31" s="18">
        <f>+'Year 2025'!E335</f>
        <v>0.46</v>
      </c>
      <c r="F31" s="18">
        <f>+'Year 2025'!F335</f>
        <v>0.2</v>
      </c>
      <c r="G31" s="19">
        <f>+'Year 2025'!G335</f>
        <v>0</v>
      </c>
      <c r="H31" s="2"/>
      <c r="I31" s="4"/>
      <c r="J31" s="5"/>
      <c r="K31" s="6"/>
    </row>
    <row r="32" spans="1:11" ht="12.75" customHeight="1">
      <c r="A32" s="16">
        <f>+'Year 2025'!A336</f>
        <v>331</v>
      </c>
      <c r="B32" s="17">
        <f>+'Year 2025'!B336</f>
        <v>45988</v>
      </c>
      <c r="C32" s="16">
        <f>+'Year 2025'!C336</f>
        <v>25</v>
      </c>
      <c r="D32" s="16">
        <f>+'Year 2025'!D336</f>
        <v>23</v>
      </c>
      <c r="E32" s="18">
        <f>+'Year 2025'!E336</f>
        <v>0.06</v>
      </c>
      <c r="F32" s="18">
        <f>+'Year 2025'!F336</f>
        <v>0.9</v>
      </c>
      <c r="G32" s="19">
        <f>+'Year 2025'!G336</f>
        <v>0</v>
      </c>
      <c r="H32" s="2"/>
      <c r="I32" s="4"/>
      <c r="J32" s="5"/>
      <c r="K32" s="6"/>
    </row>
    <row r="33" spans="1:11" ht="12.75" customHeight="1">
      <c r="A33" s="16">
        <f>+'Year 2025'!A337</f>
        <v>332</v>
      </c>
      <c r="B33" s="17">
        <f>+'Year 2025'!B337</f>
        <v>45989</v>
      </c>
      <c r="C33" s="16">
        <f>+'Year 2025'!C337</f>
        <v>26</v>
      </c>
      <c r="D33" s="16">
        <f>+'Year 2025'!D337</f>
        <v>19</v>
      </c>
      <c r="E33" s="18">
        <f>+'Year 2025'!E337</f>
        <v>0</v>
      </c>
      <c r="F33" s="18">
        <f>+'Year 2025'!F337</f>
        <v>0</v>
      </c>
      <c r="G33" s="19">
        <f>+'Year 2025'!G337</f>
        <v>0</v>
      </c>
      <c r="H33" s="2"/>
      <c r="I33" s="4"/>
      <c r="J33" s="5"/>
      <c r="K33" s="6"/>
    </row>
    <row r="34" spans="1:11" ht="12.75" customHeight="1">
      <c r="A34" s="16">
        <f>+'Year 2025'!A338</f>
        <v>333</v>
      </c>
      <c r="B34" s="17">
        <f>+'Year 2025'!B338</f>
        <v>45990</v>
      </c>
      <c r="C34" s="16">
        <f>+'Year 2025'!C338</f>
        <v>23</v>
      </c>
      <c r="D34" s="16">
        <f>+'Year 2025'!D338</f>
        <v>18</v>
      </c>
      <c r="E34" s="18">
        <f>+'Year 2025'!E338</f>
        <v>0</v>
      </c>
      <c r="F34" s="18">
        <f>+'Year 2025'!F338</f>
        <v>0</v>
      </c>
      <c r="G34" s="19">
        <f>+'Year 2025'!G338</f>
        <v>0</v>
      </c>
      <c r="H34" s="2"/>
      <c r="I34" s="4"/>
      <c r="J34" s="5"/>
      <c r="K34" s="6"/>
    </row>
    <row r="35" spans="1:11" ht="12.75" customHeight="1">
      <c r="A35" s="16">
        <f>+'Year 2025'!A339</f>
        <v>334</v>
      </c>
      <c r="B35" s="17">
        <f>+'Year 2025'!B339</f>
        <v>45991</v>
      </c>
      <c r="C35" s="16">
        <f>+'Year 2025'!C339</f>
        <v>24</v>
      </c>
      <c r="D35" s="16">
        <f>+'Year 2025'!D339</f>
        <v>19</v>
      </c>
      <c r="E35" s="18">
        <f>+'Year 2025'!E339</f>
        <v>0.45</v>
      </c>
      <c r="F35" s="18">
        <f>+'Year 2025'!F339</f>
        <v>6.6</v>
      </c>
      <c r="G35" s="19">
        <f>+'Year 2025'!G339</f>
        <v>0</v>
      </c>
      <c r="H35" s="2"/>
      <c r="I35" s="4"/>
      <c r="J35" s="5"/>
      <c r="K35" s="6"/>
    </row>
    <row r="36" spans="1:11" ht="12.75" customHeight="1">
      <c r="B36" s="26" t="s">
        <v>11</v>
      </c>
      <c r="C36" s="27">
        <f>+C47</f>
        <v>42.8</v>
      </c>
      <c r="D36" s="26" t="s">
        <v>12</v>
      </c>
      <c r="E36" s="27">
        <v>40.700000000000003</v>
      </c>
      <c r="F36" s="28" t="s">
        <v>13</v>
      </c>
      <c r="G36" s="27">
        <f t="shared" ref="G36:G40" si="0">+C36-E36</f>
        <v>2.0999999999999943</v>
      </c>
      <c r="H36" s="2"/>
      <c r="I36" s="4"/>
      <c r="J36" s="5"/>
      <c r="K36" s="6"/>
    </row>
    <row r="37" spans="1:11" ht="12.75" customHeight="1">
      <c r="B37" s="26" t="s">
        <v>14</v>
      </c>
      <c r="C37" s="29">
        <f>+D47</f>
        <v>25.8</v>
      </c>
      <c r="D37" s="26" t="s">
        <v>12</v>
      </c>
      <c r="E37" s="29">
        <v>23.3</v>
      </c>
      <c r="F37" s="28" t="s">
        <v>13</v>
      </c>
      <c r="G37" s="29">
        <f t="shared" si="0"/>
        <v>2.5</v>
      </c>
      <c r="H37" s="2"/>
      <c r="I37" s="4"/>
      <c r="J37" s="5"/>
      <c r="K37" s="6"/>
    </row>
    <row r="38" spans="1:11" ht="12.75" customHeight="1">
      <c r="B38" s="26" t="s">
        <v>15</v>
      </c>
      <c r="C38" s="27">
        <f>AVERAGE(C5:D35)</f>
        <v>34.299999999999997</v>
      </c>
      <c r="D38" s="26" t="s">
        <v>12</v>
      </c>
      <c r="E38" s="27">
        <v>32</v>
      </c>
      <c r="F38" s="28" t="s">
        <v>13</v>
      </c>
      <c r="G38" s="27">
        <f t="shared" si="0"/>
        <v>2.2999999999999972</v>
      </c>
      <c r="H38" s="2"/>
      <c r="I38" s="4"/>
      <c r="J38" s="5"/>
      <c r="K38" s="6"/>
    </row>
    <row r="39" spans="1:11" ht="12.75" customHeight="1">
      <c r="B39" s="26" t="s">
        <v>16</v>
      </c>
      <c r="C39" s="32">
        <f>+E47</f>
        <v>1.58</v>
      </c>
      <c r="D39" s="26" t="s">
        <v>12</v>
      </c>
      <c r="E39" s="32">
        <v>1.76</v>
      </c>
      <c r="F39" s="28" t="s">
        <v>13</v>
      </c>
      <c r="G39" s="32">
        <f t="shared" si="0"/>
        <v>-0.17999999999999994</v>
      </c>
      <c r="H39" s="2"/>
      <c r="I39" s="4"/>
      <c r="J39" s="5"/>
      <c r="K39" s="6"/>
    </row>
    <row r="40" spans="1:11" ht="12.75" customHeight="1">
      <c r="B40" s="26" t="s">
        <v>17</v>
      </c>
      <c r="C40" s="34">
        <f>+F47</f>
        <v>11.4</v>
      </c>
      <c r="D40" s="26" t="s">
        <v>12</v>
      </c>
      <c r="E40" s="33">
        <v>5.5</v>
      </c>
      <c r="F40" s="28" t="s">
        <v>13</v>
      </c>
      <c r="G40" s="34">
        <f t="shared" si="0"/>
        <v>5.9</v>
      </c>
      <c r="H40" s="2"/>
      <c r="I40" s="4"/>
      <c r="J40" s="5"/>
      <c r="K40" s="6"/>
    </row>
    <row r="41" spans="1:11" ht="12.75" customHeight="1">
      <c r="B41" s="26" t="s">
        <v>18</v>
      </c>
      <c r="C41" s="35">
        <f>+G47</f>
        <v>17.5</v>
      </c>
      <c r="D41" s="26" t="s">
        <v>12</v>
      </c>
      <c r="E41" s="35"/>
      <c r="F41" s="28" t="s">
        <v>13</v>
      </c>
      <c r="G41" s="35"/>
      <c r="H41" s="2"/>
      <c r="I41" s="4"/>
      <c r="J41" s="5"/>
      <c r="K41" s="6"/>
    </row>
    <row r="42" spans="1:11" ht="12.75" customHeight="1">
      <c r="B42" s="26" t="s">
        <v>19</v>
      </c>
      <c r="C42" s="36">
        <f>MAX(C5:C35)</f>
        <v>61</v>
      </c>
      <c r="D42" s="37">
        <v>45976</v>
      </c>
      <c r="E42" s="2"/>
      <c r="F42" s="2"/>
      <c r="G42" s="3"/>
      <c r="H42" s="2"/>
      <c r="I42" s="4"/>
      <c r="J42" s="5"/>
      <c r="K42" s="6"/>
    </row>
    <row r="43" spans="1:11" ht="12.75" customHeight="1">
      <c r="B43" s="26" t="s">
        <v>20</v>
      </c>
      <c r="C43" s="36">
        <f>MIN(D5:D35)</f>
        <v>17</v>
      </c>
      <c r="D43" s="37">
        <v>45980</v>
      </c>
      <c r="E43" s="2"/>
      <c r="F43" s="2"/>
      <c r="G43" s="3"/>
      <c r="H43" s="2"/>
      <c r="I43" s="4"/>
      <c r="J43" s="5"/>
      <c r="K43" s="6"/>
    </row>
    <row r="44" spans="1:11" ht="12.75" customHeight="1">
      <c r="B44" s="1"/>
      <c r="C44" s="2"/>
      <c r="D44" s="2"/>
      <c r="E44" s="2"/>
      <c r="F44" s="2"/>
      <c r="G44" s="3"/>
      <c r="H44" s="2"/>
      <c r="I44" s="4"/>
      <c r="J44" s="5"/>
      <c r="K44" s="6"/>
    </row>
    <row r="45" spans="1:11" ht="12.75" customHeight="1">
      <c r="B45" s="1"/>
      <c r="C45" s="2"/>
      <c r="D45" s="2"/>
      <c r="E45" s="2"/>
      <c r="F45" s="2"/>
      <c r="G45" s="3"/>
      <c r="H45" s="2"/>
      <c r="I45" s="4"/>
      <c r="J45" s="5"/>
      <c r="K45" s="6"/>
    </row>
    <row r="46" spans="1:11" ht="12.75" customHeight="1">
      <c r="B46" s="1"/>
      <c r="C46" s="38" t="s">
        <v>21</v>
      </c>
      <c r="D46" s="39" t="s">
        <v>22</v>
      </c>
      <c r="E46" s="40" t="s">
        <v>23</v>
      </c>
      <c r="F46" s="40" t="s">
        <v>24</v>
      </c>
      <c r="G46" s="41" t="s">
        <v>25</v>
      </c>
      <c r="H46" s="2"/>
      <c r="I46" s="4"/>
      <c r="J46" s="5"/>
      <c r="K46" s="6"/>
    </row>
    <row r="47" spans="1:11" ht="12.75" customHeight="1">
      <c r="B47" s="1"/>
      <c r="C47" s="42">
        <f t="shared" ref="C47:D47" si="1">AVERAGE(C5:C35)</f>
        <v>42.8</v>
      </c>
      <c r="D47" s="43">
        <f t="shared" si="1"/>
        <v>25.8</v>
      </c>
      <c r="E47" s="44">
        <f t="shared" ref="E47:G47" si="2">SUM(E5:E35)</f>
        <v>1.58</v>
      </c>
      <c r="F47" s="45">
        <f t="shared" si="2"/>
        <v>11.4</v>
      </c>
      <c r="G47" s="46">
        <f t="shared" si="2"/>
        <v>17.5</v>
      </c>
      <c r="H47" s="2"/>
      <c r="I47" s="4"/>
      <c r="J47" s="5"/>
      <c r="K47" s="6"/>
    </row>
    <row r="48" spans="1:11" ht="12.75" customHeight="1">
      <c r="B48" s="1"/>
      <c r="C48" s="2"/>
      <c r="D48" s="2"/>
      <c r="E48" s="2"/>
      <c r="F48" s="2"/>
      <c r="G48" s="3"/>
      <c r="H48" s="2"/>
      <c r="I48" s="4"/>
      <c r="J48" s="5"/>
      <c r="K48" s="6"/>
    </row>
    <row r="49" spans="2:11" ht="12.75" customHeight="1">
      <c r="B49" s="1"/>
      <c r="C49" s="2"/>
      <c r="D49" s="2"/>
      <c r="E49" s="2"/>
      <c r="F49" s="2"/>
      <c r="G49" s="3"/>
      <c r="H49" s="2"/>
      <c r="I49" s="4"/>
      <c r="J49" s="5"/>
      <c r="K49" s="6"/>
    </row>
    <row r="50" spans="2:11" ht="12.75" customHeight="1">
      <c r="B50" s="1"/>
      <c r="C50" s="2"/>
      <c r="D50" s="2"/>
      <c r="E50" s="2"/>
      <c r="F50" s="2"/>
      <c r="G50" s="3"/>
      <c r="H50" s="2"/>
      <c r="I50" s="4"/>
      <c r="J50" s="5"/>
      <c r="K50" s="6"/>
    </row>
    <row r="51" spans="2:11" ht="12.75" customHeight="1">
      <c r="B51" s="1"/>
      <c r="C51" s="2"/>
      <c r="D51" s="2"/>
      <c r="E51" s="2"/>
      <c r="F51" s="2"/>
      <c r="G51" s="3"/>
      <c r="H51" s="2"/>
      <c r="I51" s="4"/>
      <c r="J51" s="5"/>
      <c r="K51" s="6"/>
    </row>
    <row r="52" spans="2:11" ht="12.75" customHeight="1">
      <c r="B52" s="1"/>
      <c r="C52" s="2"/>
      <c r="D52" s="2"/>
      <c r="E52" s="2"/>
      <c r="F52" s="2"/>
      <c r="G52" s="3"/>
      <c r="H52" s="2"/>
      <c r="I52" s="4"/>
      <c r="J52" s="5"/>
      <c r="K52" s="6"/>
    </row>
    <row r="53" spans="2:11" ht="12.75" customHeight="1">
      <c r="B53" s="1"/>
      <c r="C53" s="2"/>
      <c r="D53" s="2"/>
      <c r="E53" s="2"/>
      <c r="F53" s="2"/>
      <c r="G53" s="3"/>
      <c r="H53" s="2"/>
      <c r="I53" s="4"/>
      <c r="J53" s="5"/>
      <c r="K53" s="6"/>
    </row>
    <row r="54" spans="2:11" ht="12.75" customHeight="1">
      <c r="B54" s="1"/>
      <c r="C54" s="2"/>
      <c r="D54" s="2"/>
      <c r="E54" s="2"/>
      <c r="F54" s="2"/>
      <c r="G54" s="3"/>
      <c r="H54" s="2"/>
      <c r="I54" s="4"/>
      <c r="J54" s="5"/>
      <c r="K54" s="6"/>
    </row>
    <row r="55" spans="2:11" ht="12.75" customHeight="1">
      <c r="B55" s="1"/>
      <c r="C55" s="2"/>
      <c r="D55" s="2"/>
      <c r="E55" s="2"/>
      <c r="F55" s="2"/>
      <c r="G55" s="3"/>
      <c r="H55" s="2"/>
      <c r="I55" s="4"/>
      <c r="J55" s="5"/>
      <c r="K55" s="6"/>
    </row>
    <row r="56" spans="2:11" ht="12.75" customHeight="1">
      <c r="B56" s="1"/>
      <c r="C56" s="2"/>
      <c r="D56" s="2"/>
      <c r="E56" s="2"/>
      <c r="F56" s="2"/>
      <c r="G56" s="3"/>
      <c r="H56" s="2"/>
      <c r="I56" s="4"/>
      <c r="J56" s="5"/>
      <c r="K56" s="6"/>
    </row>
    <row r="57" spans="2:11" ht="12.75" customHeight="1">
      <c r="B57" s="1"/>
      <c r="C57" s="2"/>
      <c r="D57" s="2"/>
      <c r="E57" s="2"/>
      <c r="F57" s="2"/>
      <c r="G57" s="3"/>
      <c r="H57" s="2"/>
      <c r="I57" s="4"/>
      <c r="J57" s="5"/>
      <c r="K57" s="6"/>
    </row>
    <row r="58" spans="2:11" ht="12.75" customHeight="1">
      <c r="B58" s="1"/>
      <c r="C58" s="2"/>
      <c r="D58" s="2"/>
      <c r="E58" s="2"/>
      <c r="F58" s="2"/>
      <c r="G58" s="3"/>
      <c r="H58" s="2"/>
      <c r="I58" s="4"/>
      <c r="J58" s="5"/>
      <c r="K58" s="6"/>
    </row>
    <row r="59" spans="2:11" ht="12.75" customHeight="1">
      <c r="B59" s="1"/>
      <c r="C59" s="2"/>
      <c r="D59" s="2"/>
      <c r="E59" s="2"/>
      <c r="F59" s="2"/>
      <c r="G59" s="3"/>
      <c r="H59" s="2"/>
      <c r="I59" s="4"/>
      <c r="J59" s="5"/>
      <c r="K59" s="6"/>
    </row>
    <row r="60" spans="2:11" ht="12.75" customHeight="1">
      <c r="B60" s="1"/>
      <c r="C60" s="2"/>
      <c r="D60" s="2"/>
      <c r="E60" s="2"/>
      <c r="F60" s="2"/>
      <c r="G60" s="3"/>
      <c r="H60" s="2"/>
      <c r="I60" s="4"/>
      <c r="J60" s="5"/>
      <c r="K60" s="6"/>
    </row>
    <row r="61" spans="2:11" ht="12.75" customHeight="1">
      <c r="B61" s="1"/>
      <c r="C61" s="2"/>
      <c r="D61" s="2"/>
      <c r="E61" s="2"/>
      <c r="F61" s="2"/>
      <c r="G61" s="3"/>
      <c r="H61" s="2"/>
      <c r="I61" s="4"/>
      <c r="J61" s="5"/>
      <c r="K61" s="6"/>
    </row>
    <row r="62" spans="2:11" ht="12.75" customHeight="1">
      <c r="B62" s="1"/>
      <c r="C62" s="2"/>
      <c r="D62" s="2"/>
      <c r="E62" s="2"/>
      <c r="F62" s="2"/>
      <c r="G62" s="3"/>
      <c r="H62" s="2"/>
      <c r="I62" s="4"/>
      <c r="J62" s="5"/>
      <c r="K62" s="6"/>
    </row>
    <row r="63" spans="2:11" ht="12.75" customHeight="1">
      <c r="B63" s="1"/>
      <c r="C63" s="2"/>
      <c r="D63" s="2"/>
      <c r="E63" s="2"/>
      <c r="F63" s="2"/>
      <c r="G63" s="3"/>
      <c r="H63" s="2"/>
      <c r="I63" s="4"/>
      <c r="J63" s="5"/>
      <c r="K63" s="6"/>
    </row>
    <row r="64" spans="2:11" ht="12.75" customHeight="1">
      <c r="B64" s="1"/>
      <c r="C64" s="2"/>
      <c r="D64" s="2"/>
      <c r="E64" s="2"/>
      <c r="F64" s="2"/>
      <c r="G64" s="3"/>
      <c r="H64" s="2"/>
      <c r="I64" s="4"/>
      <c r="J64" s="5"/>
      <c r="K64" s="6"/>
    </row>
    <row r="65" spans="2:11" ht="12.75" customHeight="1">
      <c r="B65" s="1"/>
      <c r="C65" s="2"/>
      <c r="D65" s="2"/>
      <c r="E65" s="2"/>
      <c r="F65" s="2"/>
      <c r="G65" s="3"/>
      <c r="H65" s="2"/>
      <c r="I65" s="4"/>
      <c r="J65" s="5"/>
      <c r="K65" s="6"/>
    </row>
    <row r="66" spans="2:11" ht="12.75" customHeight="1">
      <c r="B66" s="1"/>
      <c r="C66" s="2"/>
      <c r="D66" s="2"/>
      <c r="E66" s="2"/>
      <c r="F66" s="2"/>
      <c r="G66" s="3"/>
      <c r="H66" s="2"/>
      <c r="I66" s="4"/>
      <c r="J66" s="5"/>
      <c r="K66" s="6"/>
    </row>
    <row r="67" spans="2:11" ht="12.75" customHeight="1">
      <c r="B67" s="1"/>
      <c r="C67" s="2"/>
      <c r="D67" s="2"/>
      <c r="E67" s="2"/>
      <c r="F67" s="2"/>
      <c r="G67" s="3"/>
      <c r="H67" s="2"/>
      <c r="I67" s="4"/>
      <c r="J67" s="5"/>
      <c r="K67" s="6"/>
    </row>
    <row r="68" spans="2:11" ht="12.75" customHeight="1">
      <c r="B68" s="1"/>
      <c r="C68" s="2"/>
      <c r="D68" s="2"/>
      <c r="E68" s="2"/>
      <c r="F68" s="2"/>
      <c r="G68" s="3"/>
      <c r="H68" s="2"/>
      <c r="I68" s="4"/>
      <c r="J68" s="5"/>
      <c r="K68" s="6"/>
    </row>
    <row r="69" spans="2:11" ht="12.75" customHeight="1">
      <c r="B69" s="1"/>
      <c r="C69" s="2"/>
      <c r="D69" s="2"/>
      <c r="E69" s="2"/>
      <c r="F69" s="2"/>
      <c r="G69" s="3"/>
      <c r="H69" s="2"/>
      <c r="I69" s="4"/>
      <c r="J69" s="5"/>
      <c r="K69" s="6"/>
    </row>
    <row r="70" spans="2:11" ht="12.75" customHeight="1">
      <c r="B70" s="1"/>
      <c r="C70" s="2"/>
      <c r="D70" s="2"/>
      <c r="E70" s="2"/>
      <c r="F70" s="2"/>
      <c r="G70" s="3"/>
      <c r="H70" s="2"/>
      <c r="I70" s="4"/>
      <c r="J70" s="5"/>
      <c r="K70" s="6"/>
    </row>
    <row r="71" spans="2:11" ht="12.75" customHeight="1">
      <c r="B71" s="1"/>
      <c r="C71" s="2"/>
      <c r="D71" s="2"/>
      <c r="E71" s="2"/>
      <c r="F71" s="2"/>
      <c r="G71" s="3"/>
      <c r="H71" s="2"/>
      <c r="I71" s="4"/>
      <c r="J71" s="5"/>
      <c r="K71" s="6"/>
    </row>
    <row r="72" spans="2:11" ht="12.75" customHeight="1">
      <c r="B72" s="1"/>
      <c r="C72" s="2"/>
      <c r="D72" s="2"/>
      <c r="E72" s="2"/>
      <c r="F72" s="2"/>
      <c r="G72" s="3"/>
      <c r="H72" s="2"/>
      <c r="I72" s="4"/>
      <c r="J72" s="5"/>
      <c r="K72" s="6"/>
    </row>
    <row r="73" spans="2:11" ht="12.75" customHeight="1">
      <c r="B73" s="1"/>
      <c r="C73" s="2"/>
      <c r="D73" s="2"/>
      <c r="E73" s="2"/>
      <c r="F73" s="2"/>
      <c r="G73" s="3"/>
      <c r="H73" s="2"/>
      <c r="I73" s="4"/>
      <c r="J73" s="5"/>
      <c r="K73" s="6"/>
    </row>
    <row r="74" spans="2:11" ht="12.75" customHeight="1">
      <c r="B74" s="1"/>
      <c r="C74" s="2"/>
      <c r="D74" s="2"/>
      <c r="E74" s="2"/>
      <c r="F74" s="2"/>
      <c r="G74" s="3"/>
      <c r="H74" s="2"/>
      <c r="I74" s="4"/>
      <c r="J74" s="5"/>
      <c r="K74" s="6"/>
    </row>
    <row r="75" spans="2:11" ht="12.75" customHeight="1">
      <c r="B75" s="1"/>
      <c r="C75" s="2"/>
      <c r="D75" s="2"/>
      <c r="E75" s="2"/>
      <c r="F75" s="2"/>
      <c r="G75" s="3"/>
      <c r="H75" s="2"/>
      <c r="I75" s="4"/>
      <c r="J75" s="5"/>
      <c r="K75" s="6"/>
    </row>
    <row r="76" spans="2:11" ht="12.75" customHeight="1">
      <c r="B76" s="1"/>
      <c r="C76" s="2"/>
      <c r="D76" s="2"/>
      <c r="E76" s="2"/>
      <c r="F76" s="2"/>
      <c r="G76" s="3"/>
      <c r="H76" s="2"/>
      <c r="I76" s="4"/>
      <c r="J76" s="5"/>
      <c r="K76" s="6"/>
    </row>
    <row r="77" spans="2:11" ht="12.75" customHeight="1">
      <c r="B77" s="1"/>
      <c r="C77" s="2"/>
      <c r="D77" s="2"/>
      <c r="E77" s="2"/>
      <c r="F77" s="2"/>
      <c r="G77" s="3"/>
      <c r="H77" s="2"/>
      <c r="I77" s="4"/>
      <c r="J77" s="5"/>
      <c r="K77" s="6"/>
    </row>
    <row r="78" spans="2:11" ht="12.75" customHeight="1">
      <c r="B78" s="1"/>
      <c r="C78" s="2"/>
      <c r="D78" s="2"/>
      <c r="E78" s="2"/>
      <c r="F78" s="2"/>
      <c r="G78" s="3"/>
      <c r="H78" s="2"/>
      <c r="I78" s="4"/>
      <c r="J78" s="5"/>
      <c r="K78" s="6"/>
    </row>
    <row r="79" spans="2:11" ht="12.75" customHeight="1">
      <c r="B79" s="1"/>
      <c r="C79" s="2"/>
      <c r="D79" s="2"/>
      <c r="E79" s="2"/>
      <c r="F79" s="2"/>
      <c r="G79" s="3"/>
      <c r="H79" s="2"/>
      <c r="I79" s="4"/>
      <c r="J79" s="5"/>
      <c r="K79" s="6"/>
    </row>
    <row r="80" spans="2:11" ht="12.75" customHeight="1">
      <c r="B80" s="1"/>
      <c r="C80" s="2"/>
      <c r="D80" s="2"/>
      <c r="E80" s="2"/>
      <c r="F80" s="2"/>
      <c r="G80" s="3"/>
      <c r="H80" s="2"/>
      <c r="I80" s="4"/>
      <c r="J80" s="5"/>
      <c r="K80" s="6"/>
    </row>
    <row r="81" spans="2:11" ht="12.75" customHeight="1">
      <c r="B81" s="1"/>
      <c r="C81" s="2"/>
      <c r="D81" s="2"/>
      <c r="E81" s="2"/>
      <c r="F81" s="2"/>
      <c r="G81" s="3"/>
      <c r="H81" s="2"/>
      <c r="I81" s="4"/>
      <c r="J81" s="5"/>
      <c r="K81" s="6"/>
    </row>
    <row r="82" spans="2:11" ht="12.75" customHeight="1">
      <c r="B82" s="1"/>
      <c r="C82" s="2"/>
      <c r="D82" s="2"/>
      <c r="E82" s="2"/>
      <c r="F82" s="2"/>
      <c r="G82" s="3"/>
      <c r="H82" s="2"/>
      <c r="I82" s="4"/>
      <c r="J82" s="5"/>
      <c r="K82" s="6"/>
    </row>
    <row r="83" spans="2:11" ht="12.75" customHeight="1">
      <c r="B83" s="1"/>
      <c r="C83" s="2"/>
      <c r="D83" s="2"/>
      <c r="E83" s="2"/>
      <c r="F83" s="2"/>
      <c r="G83" s="3"/>
      <c r="H83" s="2"/>
      <c r="I83" s="4"/>
      <c r="J83" s="5"/>
      <c r="K83" s="6"/>
    </row>
    <row r="84" spans="2:11" ht="12.75" customHeight="1">
      <c r="B84" s="1"/>
      <c r="C84" s="2"/>
      <c r="D84" s="2"/>
      <c r="E84" s="2"/>
      <c r="F84" s="2"/>
      <c r="G84" s="3"/>
      <c r="H84" s="2"/>
      <c r="I84" s="4"/>
      <c r="J84" s="5"/>
      <c r="K84" s="6"/>
    </row>
    <row r="85" spans="2:11" ht="12.75" customHeight="1">
      <c r="B85" s="1"/>
      <c r="C85" s="2"/>
      <c r="D85" s="2"/>
      <c r="E85" s="2"/>
      <c r="F85" s="2"/>
      <c r="G85" s="3"/>
      <c r="H85" s="2"/>
      <c r="I85" s="4"/>
      <c r="J85" s="5"/>
      <c r="K85" s="6"/>
    </row>
    <row r="86" spans="2:11" ht="12.75" customHeight="1">
      <c r="B86" s="1"/>
      <c r="C86" s="2"/>
      <c r="D86" s="2"/>
      <c r="E86" s="2"/>
      <c r="F86" s="2"/>
      <c r="G86" s="3"/>
      <c r="H86" s="2"/>
      <c r="I86" s="4"/>
      <c r="J86" s="5"/>
      <c r="K86" s="6"/>
    </row>
    <row r="87" spans="2:11" ht="12.75" customHeight="1">
      <c r="B87" s="1"/>
      <c r="C87" s="2"/>
      <c r="D87" s="2"/>
      <c r="E87" s="2"/>
      <c r="F87" s="2"/>
      <c r="G87" s="3"/>
      <c r="H87" s="2"/>
      <c r="I87" s="4"/>
      <c r="J87" s="5"/>
      <c r="K87" s="6"/>
    </row>
    <row r="88" spans="2:11" ht="12.75" customHeight="1">
      <c r="B88" s="1"/>
      <c r="C88" s="2"/>
      <c r="D88" s="2"/>
      <c r="E88" s="2"/>
      <c r="F88" s="2"/>
      <c r="G88" s="3"/>
      <c r="H88" s="2"/>
      <c r="I88" s="4"/>
      <c r="J88" s="5"/>
      <c r="K88" s="6"/>
    </row>
    <row r="89" spans="2:11" ht="12.75" customHeight="1">
      <c r="B89" s="1"/>
      <c r="C89" s="2"/>
      <c r="D89" s="2"/>
      <c r="E89" s="2"/>
      <c r="F89" s="2"/>
      <c r="G89" s="3"/>
      <c r="H89" s="2"/>
      <c r="I89" s="4"/>
      <c r="J89" s="5"/>
      <c r="K89" s="6"/>
    </row>
    <row r="90" spans="2:11" ht="12.75" customHeight="1">
      <c r="B90" s="1"/>
      <c r="C90" s="2"/>
      <c r="D90" s="2"/>
      <c r="E90" s="2"/>
      <c r="F90" s="2"/>
      <c r="G90" s="3"/>
      <c r="H90" s="2"/>
      <c r="I90" s="4"/>
      <c r="J90" s="5"/>
      <c r="K90" s="6"/>
    </row>
    <row r="91" spans="2:11" ht="12.75" customHeight="1">
      <c r="B91" s="1"/>
      <c r="C91" s="2"/>
      <c r="D91" s="2"/>
      <c r="E91" s="2"/>
      <c r="F91" s="2"/>
      <c r="G91" s="3"/>
      <c r="H91" s="2"/>
      <c r="I91" s="4"/>
      <c r="J91" s="5"/>
      <c r="K91" s="6"/>
    </row>
    <row r="92" spans="2:11" ht="12.75" customHeight="1">
      <c r="B92" s="1"/>
      <c r="C92" s="2"/>
      <c r="D92" s="2"/>
      <c r="E92" s="2"/>
      <c r="F92" s="2"/>
      <c r="G92" s="3"/>
      <c r="H92" s="2"/>
      <c r="I92" s="4"/>
      <c r="J92" s="5"/>
      <c r="K92" s="6"/>
    </row>
    <row r="93" spans="2:11" ht="12.75" customHeight="1">
      <c r="B93" s="1"/>
      <c r="C93" s="2"/>
      <c r="D93" s="2"/>
      <c r="E93" s="2"/>
      <c r="F93" s="2"/>
      <c r="G93" s="3"/>
      <c r="H93" s="2"/>
      <c r="I93" s="4"/>
      <c r="J93" s="5"/>
      <c r="K93" s="6"/>
    </row>
    <row r="94" spans="2:11" ht="12.75" customHeight="1">
      <c r="B94" s="1"/>
      <c r="C94" s="2"/>
      <c r="D94" s="2"/>
      <c r="E94" s="2"/>
      <c r="F94" s="2"/>
      <c r="G94" s="3"/>
      <c r="H94" s="2"/>
      <c r="I94" s="4"/>
      <c r="J94" s="5"/>
      <c r="K94" s="6"/>
    </row>
    <row r="95" spans="2:11" ht="12.75" customHeight="1">
      <c r="B95" s="1"/>
      <c r="C95" s="2"/>
      <c r="D95" s="2"/>
      <c r="E95" s="2"/>
      <c r="F95" s="2"/>
      <c r="G95" s="3"/>
      <c r="H95" s="2"/>
      <c r="I95" s="4"/>
      <c r="J95" s="5"/>
      <c r="K95" s="6"/>
    </row>
    <row r="96" spans="2:11" ht="12.75" customHeight="1">
      <c r="B96" s="1"/>
      <c r="C96" s="2"/>
      <c r="D96" s="2"/>
      <c r="E96" s="2"/>
      <c r="F96" s="2"/>
      <c r="G96" s="3"/>
      <c r="H96" s="2"/>
      <c r="I96" s="4"/>
      <c r="J96" s="5"/>
      <c r="K96" s="6"/>
    </row>
    <row r="97" spans="2:11" ht="12.75" customHeight="1">
      <c r="B97" s="1"/>
      <c r="C97" s="2"/>
      <c r="D97" s="2"/>
      <c r="E97" s="2"/>
      <c r="F97" s="2"/>
      <c r="G97" s="3"/>
      <c r="H97" s="2"/>
      <c r="I97" s="4"/>
      <c r="J97" s="5"/>
      <c r="K97" s="6"/>
    </row>
    <row r="98" spans="2:11" ht="12.75" customHeight="1">
      <c r="B98" s="1"/>
      <c r="C98" s="2"/>
      <c r="D98" s="2"/>
      <c r="E98" s="2"/>
      <c r="F98" s="2"/>
      <c r="G98" s="3"/>
      <c r="H98" s="2"/>
      <c r="I98" s="4"/>
      <c r="J98" s="5"/>
      <c r="K98" s="6"/>
    </row>
    <row r="99" spans="2:11" ht="12.75" customHeight="1">
      <c r="B99" s="1"/>
      <c r="C99" s="2"/>
      <c r="D99" s="2"/>
      <c r="E99" s="2"/>
      <c r="F99" s="2"/>
      <c r="G99" s="3"/>
      <c r="H99" s="2"/>
      <c r="I99" s="4"/>
      <c r="J99" s="5"/>
      <c r="K99" s="6"/>
    </row>
    <row r="100" spans="2:11" ht="12.75" customHeight="1">
      <c r="B100" s="1"/>
      <c r="C100" s="2"/>
      <c r="D100" s="2"/>
      <c r="E100" s="2"/>
      <c r="F100" s="2"/>
      <c r="G100" s="3"/>
      <c r="H100" s="2"/>
      <c r="I100" s="4"/>
      <c r="J100" s="5"/>
      <c r="K100" s="6"/>
    </row>
    <row r="101" spans="2:11" ht="12.75" customHeight="1">
      <c r="B101" s="1"/>
      <c r="C101" s="2"/>
      <c r="D101" s="2"/>
      <c r="E101" s="2"/>
      <c r="F101" s="2"/>
      <c r="G101" s="3"/>
      <c r="H101" s="2"/>
      <c r="I101" s="4"/>
      <c r="J101" s="5"/>
      <c r="K101" s="6"/>
    </row>
    <row r="102" spans="2:11" ht="12.75" customHeight="1">
      <c r="B102" s="1"/>
      <c r="C102" s="2"/>
      <c r="D102" s="2"/>
      <c r="E102" s="2"/>
      <c r="F102" s="2"/>
      <c r="G102" s="3"/>
      <c r="H102" s="2"/>
      <c r="I102" s="4"/>
      <c r="J102" s="5"/>
      <c r="K102" s="6"/>
    </row>
    <row r="103" spans="2:11" ht="12.75" customHeight="1">
      <c r="B103" s="1"/>
      <c r="C103" s="2"/>
      <c r="D103" s="2"/>
      <c r="E103" s="2"/>
      <c r="F103" s="2"/>
      <c r="G103" s="3"/>
      <c r="H103" s="2"/>
      <c r="I103" s="4"/>
      <c r="J103" s="5"/>
      <c r="K103" s="6"/>
    </row>
    <row r="104" spans="2:11" ht="12.75" customHeight="1">
      <c r="B104" s="1"/>
      <c r="C104" s="2"/>
      <c r="D104" s="2"/>
      <c r="E104" s="2"/>
      <c r="F104" s="2"/>
      <c r="G104" s="3"/>
      <c r="H104" s="2"/>
      <c r="I104" s="4"/>
      <c r="J104" s="5"/>
      <c r="K104" s="6"/>
    </row>
    <row r="105" spans="2:11" ht="12.75" customHeight="1">
      <c r="B105" s="1"/>
      <c r="C105" s="2"/>
      <c r="D105" s="2"/>
      <c r="E105" s="2"/>
      <c r="F105" s="2"/>
      <c r="G105" s="3"/>
      <c r="H105" s="2"/>
      <c r="I105" s="4"/>
      <c r="J105" s="5"/>
      <c r="K105" s="6"/>
    </row>
    <row r="106" spans="2:11" ht="12.75" customHeight="1">
      <c r="B106" s="1"/>
      <c r="C106" s="2"/>
      <c r="D106" s="2"/>
      <c r="E106" s="2"/>
      <c r="F106" s="2"/>
      <c r="G106" s="3"/>
      <c r="H106" s="2"/>
      <c r="I106" s="4"/>
      <c r="J106" s="5"/>
      <c r="K106" s="6"/>
    </row>
    <row r="107" spans="2:11" ht="12.75" customHeight="1">
      <c r="B107" s="1"/>
      <c r="C107" s="2"/>
      <c r="D107" s="2"/>
      <c r="E107" s="2"/>
      <c r="F107" s="2"/>
      <c r="G107" s="3"/>
      <c r="H107" s="2"/>
      <c r="I107" s="4"/>
      <c r="J107" s="5"/>
      <c r="K107" s="6"/>
    </row>
    <row r="108" spans="2:11" ht="12.75" customHeight="1">
      <c r="B108" s="1"/>
      <c r="C108" s="2"/>
      <c r="D108" s="2"/>
      <c r="E108" s="2"/>
      <c r="F108" s="2"/>
      <c r="G108" s="3"/>
      <c r="H108" s="2"/>
      <c r="I108" s="4"/>
      <c r="J108" s="5"/>
      <c r="K108" s="6"/>
    </row>
    <row r="109" spans="2:11" ht="12.75" customHeight="1">
      <c r="B109" s="1"/>
      <c r="C109" s="2"/>
      <c r="D109" s="2"/>
      <c r="E109" s="2"/>
      <c r="F109" s="2"/>
      <c r="G109" s="3"/>
      <c r="H109" s="2"/>
      <c r="I109" s="4"/>
      <c r="J109" s="5"/>
      <c r="K109" s="6"/>
    </row>
    <row r="110" spans="2:11" ht="12.75" customHeight="1">
      <c r="B110" s="1"/>
      <c r="C110" s="2"/>
      <c r="D110" s="2"/>
      <c r="E110" s="2"/>
      <c r="F110" s="2"/>
      <c r="G110" s="3"/>
      <c r="H110" s="2"/>
      <c r="I110" s="4"/>
      <c r="J110" s="5"/>
      <c r="K110" s="6"/>
    </row>
    <row r="111" spans="2:11" ht="12.75" customHeight="1">
      <c r="B111" s="1"/>
      <c r="C111" s="2"/>
      <c r="D111" s="2"/>
      <c r="E111" s="2"/>
      <c r="F111" s="2"/>
      <c r="G111" s="3"/>
      <c r="H111" s="2"/>
      <c r="I111" s="4"/>
      <c r="J111" s="5"/>
      <c r="K111" s="6"/>
    </row>
    <row r="112" spans="2:11" ht="12.75" customHeight="1">
      <c r="B112" s="1"/>
      <c r="C112" s="2"/>
      <c r="D112" s="2"/>
      <c r="E112" s="2"/>
      <c r="F112" s="2"/>
      <c r="G112" s="3"/>
      <c r="H112" s="2"/>
      <c r="I112" s="4"/>
      <c r="J112" s="5"/>
      <c r="K112" s="6"/>
    </row>
    <row r="113" spans="2:11" ht="12.75" customHeight="1">
      <c r="B113" s="1"/>
      <c r="C113" s="2"/>
      <c r="D113" s="2"/>
      <c r="E113" s="2"/>
      <c r="F113" s="2"/>
      <c r="G113" s="3"/>
      <c r="H113" s="2"/>
      <c r="I113" s="4"/>
      <c r="J113" s="5"/>
      <c r="K113" s="6"/>
    </row>
    <row r="114" spans="2:11" ht="12.75" customHeight="1">
      <c r="B114" s="1"/>
      <c r="C114" s="2"/>
      <c r="D114" s="2"/>
      <c r="E114" s="2"/>
      <c r="F114" s="2"/>
      <c r="G114" s="3"/>
      <c r="H114" s="2"/>
      <c r="I114" s="4"/>
      <c r="J114" s="5"/>
      <c r="K114" s="6"/>
    </row>
    <row r="115" spans="2:11" ht="12.75" customHeight="1">
      <c r="B115" s="1"/>
      <c r="C115" s="2"/>
      <c r="D115" s="2"/>
      <c r="E115" s="2"/>
      <c r="F115" s="2"/>
      <c r="G115" s="3"/>
      <c r="H115" s="2"/>
      <c r="I115" s="4"/>
      <c r="J115" s="5"/>
      <c r="K115" s="6"/>
    </row>
    <row r="116" spans="2:11" ht="12.75" customHeight="1">
      <c r="B116" s="1"/>
      <c r="C116" s="2"/>
      <c r="D116" s="2"/>
      <c r="E116" s="2"/>
      <c r="F116" s="2"/>
      <c r="G116" s="3"/>
      <c r="H116" s="2"/>
      <c r="I116" s="4"/>
      <c r="J116" s="5"/>
      <c r="K116" s="6"/>
    </row>
    <row r="117" spans="2:11" ht="12.75" customHeight="1">
      <c r="B117" s="1"/>
      <c r="C117" s="2"/>
      <c r="D117" s="2"/>
      <c r="E117" s="2"/>
      <c r="F117" s="2"/>
      <c r="G117" s="3"/>
      <c r="H117" s="2"/>
      <c r="I117" s="4"/>
      <c r="J117" s="5"/>
      <c r="K117" s="6"/>
    </row>
    <row r="118" spans="2:11" ht="12.75" customHeight="1">
      <c r="B118" s="1"/>
      <c r="C118" s="2"/>
      <c r="D118" s="2"/>
      <c r="E118" s="2"/>
      <c r="F118" s="2"/>
      <c r="G118" s="3"/>
      <c r="H118" s="2"/>
      <c r="I118" s="4"/>
      <c r="J118" s="5"/>
      <c r="K118" s="6"/>
    </row>
    <row r="119" spans="2:11" ht="12.75" customHeight="1">
      <c r="B119" s="1"/>
      <c r="C119" s="2"/>
      <c r="D119" s="2"/>
      <c r="E119" s="2"/>
      <c r="F119" s="2"/>
      <c r="G119" s="3"/>
      <c r="H119" s="2"/>
      <c r="I119" s="4"/>
      <c r="J119" s="5"/>
      <c r="K119" s="6"/>
    </row>
    <row r="120" spans="2:11" ht="12.75" customHeight="1">
      <c r="B120" s="1"/>
      <c r="C120" s="2"/>
      <c r="D120" s="2"/>
      <c r="E120" s="2"/>
      <c r="F120" s="2"/>
      <c r="G120" s="3"/>
      <c r="H120" s="2"/>
      <c r="I120" s="4"/>
      <c r="J120" s="5"/>
      <c r="K120" s="6"/>
    </row>
    <row r="121" spans="2:11" ht="12.75" customHeight="1">
      <c r="B121" s="1"/>
      <c r="C121" s="2"/>
      <c r="D121" s="2"/>
      <c r="E121" s="2"/>
      <c r="F121" s="2"/>
      <c r="G121" s="3"/>
      <c r="H121" s="2"/>
      <c r="I121" s="4"/>
      <c r="J121" s="5"/>
      <c r="K121" s="6"/>
    </row>
    <row r="122" spans="2:11" ht="12.75" customHeight="1">
      <c r="B122" s="1"/>
      <c r="C122" s="2"/>
      <c r="D122" s="2"/>
      <c r="E122" s="2"/>
      <c r="F122" s="2"/>
      <c r="G122" s="3"/>
      <c r="H122" s="2"/>
      <c r="I122" s="4"/>
      <c r="J122" s="5"/>
      <c r="K122" s="6"/>
    </row>
    <row r="123" spans="2:11" ht="12.75" customHeight="1">
      <c r="B123" s="1"/>
      <c r="C123" s="2"/>
      <c r="D123" s="2"/>
      <c r="E123" s="2"/>
      <c r="F123" s="2"/>
      <c r="G123" s="3"/>
      <c r="H123" s="2"/>
      <c r="I123" s="4"/>
      <c r="J123" s="5"/>
      <c r="K123" s="6"/>
    </row>
    <row r="124" spans="2:11" ht="12.75" customHeight="1">
      <c r="B124" s="1"/>
      <c r="C124" s="2"/>
      <c r="D124" s="2"/>
      <c r="E124" s="2"/>
      <c r="F124" s="2"/>
      <c r="G124" s="3"/>
      <c r="H124" s="2"/>
      <c r="I124" s="4"/>
      <c r="J124" s="5"/>
      <c r="K124" s="6"/>
    </row>
    <row r="125" spans="2:11" ht="12.75" customHeight="1">
      <c r="B125" s="1"/>
      <c r="C125" s="2"/>
      <c r="D125" s="2"/>
      <c r="E125" s="2"/>
      <c r="F125" s="2"/>
      <c r="G125" s="3"/>
      <c r="H125" s="2"/>
      <c r="I125" s="4"/>
      <c r="J125" s="5"/>
      <c r="K125" s="6"/>
    </row>
    <row r="126" spans="2:11" ht="12.75" customHeight="1">
      <c r="B126" s="1"/>
      <c r="C126" s="2"/>
      <c r="D126" s="2"/>
      <c r="E126" s="2"/>
      <c r="F126" s="2"/>
      <c r="G126" s="3"/>
      <c r="H126" s="2"/>
      <c r="I126" s="4"/>
      <c r="J126" s="5"/>
      <c r="K126" s="6"/>
    </row>
    <row r="127" spans="2:11" ht="12.75" customHeight="1">
      <c r="B127" s="1"/>
      <c r="C127" s="2"/>
      <c r="D127" s="2"/>
      <c r="E127" s="2"/>
      <c r="F127" s="2"/>
      <c r="G127" s="3"/>
      <c r="H127" s="2"/>
      <c r="I127" s="4"/>
      <c r="J127" s="5"/>
      <c r="K127" s="6"/>
    </row>
    <row r="128" spans="2:11" ht="12.75" customHeight="1">
      <c r="B128" s="1"/>
      <c r="C128" s="2"/>
      <c r="D128" s="2"/>
      <c r="E128" s="2"/>
      <c r="F128" s="2"/>
      <c r="G128" s="3"/>
      <c r="H128" s="2"/>
      <c r="I128" s="4"/>
      <c r="J128" s="5"/>
      <c r="K128" s="6"/>
    </row>
    <row r="129" spans="2:11" ht="12.75" customHeight="1">
      <c r="B129" s="1"/>
      <c r="C129" s="2"/>
      <c r="D129" s="2"/>
      <c r="E129" s="2"/>
      <c r="F129" s="2"/>
      <c r="G129" s="3"/>
      <c r="H129" s="2"/>
      <c r="I129" s="4"/>
      <c r="J129" s="5"/>
      <c r="K129" s="6"/>
    </row>
    <row r="130" spans="2:11" ht="12.75" customHeight="1">
      <c r="B130" s="1"/>
      <c r="C130" s="2"/>
      <c r="D130" s="2"/>
      <c r="E130" s="2"/>
      <c r="F130" s="2"/>
      <c r="G130" s="3"/>
      <c r="H130" s="2"/>
      <c r="I130" s="4"/>
      <c r="J130" s="5"/>
      <c r="K130" s="6"/>
    </row>
    <row r="131" spans="2:11" ht="12.75" customHeight="1">
      <c r="B131" s="1"/>
      <c r="C131" s="2"/>
      <c r="D131" s="2"/>
      <c r="E131" s="2"/>
      <c r="F131" s="2"/>
      <c r="G131" s="3"/>
      <c r="H131" s="2"/>
      <c r="I131" s="4"/>
      <c r="J131" s="5"/>
      <c r="K131" s="6"/>
    </row>
    <row r="132" spans="2:11" ht="12.75" customHeight="1">
      <c r="B132" s="1"/>
      <c r="C132" s="2"/>
      <c r="D132" s="2"/>
      <c r="E132" s="2"/>
      <c r="F132" s="2"/>
      <c r="G132" s="3"/>
      <c r="H132" s="2"/>
      <c r="I132" s="4"/>
      <c r="J132" s="5"/>
      <c r="K132" s="6"/>
    </row>
    <row r="133" spans="2:11" ht="12.75" customHeight="1">
      <c r="B133" s="1"/>
      <c r="C133" s="2"/>
      <c r="D133" s="2"/>
      <c r="E133" s="2"/>
      <c r="F133" s="2"/>
      <c r="G133" s="3"/>
      <c r="H133" s="2"/>
      <c r="I133" s="4"/>
      <c r="J133" s="5"/>
      <c r="K133" s="6"/>
    </row>
    <row r="134" spans="2:11" ht="12.75" customHeight="1">
      <c r="B134" s="1"/>
      <c r="C134" s="2"/>
      <c r="D134" s="2"/>
      <c r="E134" s="2"/>
      <c r="F134" s="2"/>
      <c r="G134" s="3"/>
      <c r="H134" s="2"/>
      <c r="I134" s="4"/>
      <c r="J134" s="5"/>
      <c r="K134" s="6"/>
    </row>
    <row r="135" spans="2:11" ht="12.75" customHeight="1">
      <c r="B135" s="1"/>
      <c r="C135" s="2"/>
      <c r="D135" s="2"/>
      <c r="E135" s="2"/>
      <c r="F135" s="2"/>
      <c r="G135" s="3"/>
      <c r="H135" s="2"/>
      <c r="I135" s="4"/>
      <c r="J135" s="5"/>
      <c r="K135" s="6"/>
    </row>
    <row r="136" spans="2:11" ht="12.75" customHeight="1">
      <c r="B136" s="1"/>
      <c r="C136" s="2"/>
      <c r="D136" s="2"/>
      <c r="E136" s="2"/>
      <c r="F136" s="2"/>
      <c r="G136" s="3"/>
      <c r="H136" s="2"/>
      <c r="I136" s="4"/>
      <c r="J136" s="5"/>
      <c r="K136" s="6"/>
    </row>
    <row r="137" spans="2:11" ht="12.75" customHeight="1">
      <c r="B137" s="1"/>
      <c r="C137" s="2"/>
      <c r="D137" s="2"/>
      <c r="E137" s="2"/>
      <c r="F137" s="2"/>
      <c r="G137" s="3"/>
      <c r="H137" s="2"/>
      <c r="I137" s="4"/>
      <c r="J137" s="5"/>
      <c r="K137" s="6"/>
    </row>
    <row r="138" spans="2:11" ht="12.75" customHeight="1">
      <c r="B138" s="1"/>
      <c r="C138" s="2"/>
      <c r="D138" s="2"/>
      <c r="E138" s="2"/>
      <c r="F138" s="2"/>
      <c r="G138" s="3"/>
      <c r="H138" s="2"/>
      <c r="I138" s="4"/>
      <c r="J138" s="5"/>
      <c r="K138" s="6"/>
    </row>
    <row r="139" spans="2:11" ht="12.75" customHeight="1">
      <c r="B139" s="1"/>
      <c r="C139" s="2"/>
      <c r="D139" s="2"/>
      <c r="E139" s="2"/>
      <c r="F139" s="2"/>
      <c r="G139" s="3"/>
      <c r="H139" s="2"/>
      <c r="I139" s="4"/>
      <c r="J139" s="5"/>
      <c r="K139" s="6"/>
    </row>
    <row r="140" spans="2:11" ht="12.75" customHeight="1">
      <c r="B140" s="1"/>
      <c r="C140" s="2"/>
      <c r="D140" s="2"/>
      <c r="E140" s="2"/>
      <c r="F140" s="2"/>
      <c r="G140" s="3"/>
      <c r="H140" s="2"/>
      <c r="I140" s="4"/>
      <c r="J140" s="5"/>
      <c r="K140" s="6"/>
    </row>
    <row r="141" spans="2:11" ht="12.75" customHeight="1">
      <c r="B141" s="1"/>
      <c r="C141" s="2"/>
      <c r="D141" s="2"/>
      <c r="E141" s="2"/>
      <c r="F141" s="2"/>
      <c r="G141" s="3"/>
      <c r="H141" s="2"/>
      <c r="I141" s="4"/>
      <c r="J141" s="5"/>
      <c r="K141" s="6"/>
    </row>
    <row r="142" spans="2:11" ht="12.75" customHeight="1">
      <c r="B142" s="1"/>
      <c r="C142" s="2"/>
      <c r="D142" s="2"/>
      <c r="E142" s="2"/>
      <c r="F142" s="2"/>
      <c r="G142" s="3"/>
      <c r="H142" s="2"/>
      <c r="I142" s="4"/>
      <c r="J142" s="5"/>
      <c r="K142" s="6"/>
    </row>
    <row r="143" spans="2:11" ht="12.75" customHeight="1">
      <c r="B143" s="1"/>
      <c r="C143" s="2"/>
      <c r="D143" s="2"/>
      <c r="E143" s="2"/>
      <c r="F143" s="2"/>
      <c r="G143" s="3"/>
      <c r="H143" s="2"/>
      <c r="I143" s="4"/>
      <c r="J143" s="5"/>
      <c r="K143" s="6"/>
    </row>
    <row r="144" spans="2:11" ht="12.75" customHeight="1">
      <c r="B144" s="1"/>
      <c r="C144" s="2"/>
      <c r="D144" s="2"/>
      <c r="E144" s="2"/>
      <c r="F144" s="2"/>
      <c r="G144" s="3"/>
      <c r="H144" s="2"/>
      <c r="I144" s="4"/>
      <c r="J144" s="5"/>
      <c r="K144" s="6"/>
    </row>
    <row r="145" spans="2:11" ht="12.75" customHeight="1">
      <c r="B145" s="1"/>
      <c r="C145" s="2"/>
      <c r="D145" s="2"/>
      <c r="E145" s="2"/>
      <c r="F145" s="2"/>
      <c r="G145" s="3"/>
      <c r="H145" s="2"/>
      <c r="I145" s="4"/>
      <c r="J145" s="5"/>
      <c r="K145" s="6"/>
    </row>
    <row r="146" spans="2:11" ht="12.75" customHeight="1">
      <c r="B146" s="1"/>
      <c r="C146" s="2"/>
      <c r="D146" s="2"/>
      <c r="E146" s="2"/>
      <c r="F146" s="2"/>
      <c r="G146" s="3"/>
      <c r="H146" s="2"/>
      <c r="I146" s="4"/>
      <c r="J146" s="5"/>
      <c r="K146" s="6"/>
    </row>
    <row r="147" spans="2:11" ht="12.75" customHeight="1">
      <c r="B147" s="1"/>
      <c r="C147" s="2"/>
      <c r="D147" s="2"/>
      <c r="E147" s="2"/>
      <c r="F147" s="2"/>
      <c r="G147" s="3"/>
      <c r="H147" s="2"/>
      <c r="I147" s="4"/>
      <c r="J147" s="5"/>
      <c r="K147" s="6"/>
    </row>
    <row r="148" spans="2:11" ht="12.75" customHeight="1">
      <c r="B148" s="1"/>
      <c r="C148" s="2"/>
      <c r="D148" s="2"/>
      <c r="E148" s="2"/>
      <c r="F148" s="2"/>
      <c r="G148" s="3"/>
      <c r="H148" s="2"/>
      <c r="I148" s="4"/>
      <c r="J148" s="5"/>
      <c r="K148" s="6"/>
    </row>
    <row r="149" spans="2:11" ht="12.75" customHeight="1">
      <c r="B149" s="1"/>
      <c r="C149" s="2"/>
      <c r="D149" s="2"/>
      <c r="E149" s="2"/>
      <c r="F149" s="2"/>
      <c r="G149" s="3"/>
      <c r="H149" s="2"/>
      <c r="I149" s="4"/>
      <c r="J149" s="5"/>
      <c r="K149" s="6"/>
    </row>
    <row r="150" spans="2:11" ht="12.75" customHeight="1">
      <c r="B150" s="1"/>
      <c r="C150" s="2"/>
      <c r="D150" s="2"/>
      <c r="E150" s="2"/>
      <c r="F150" s="2"/>
      <c r="G150" s="3"/>
      <c r="H150" s="2"/>
      <c r="I150" s="4"/>
      <c r="J150" s="5"/>
      <c r="K150" s="6"/>
    </row>
    <row r="151" spans="2:11" ht="12.75" customHeight="1">
      <c r="B151" s="1"/>
      <c r="C151" s="2"/>
      <c r="D151" s="2"/>
      <c r="E151" s="2"/>
      <c r="F151" s="2"/>
      <c r="G151" s="3"/>
      <c r="H151" s="2"/>
      <c r="I151" s="4"/>
      <c r="J151" s="5"/>
      <c r="K151" s="6"/>
    </row>
    <row r="152" spans="2:11" ht="12.75" customHeight="1">
      <c r="B152" s="1"/>
      <c r="C152" s="2"/>
      <c r="D152" s="2"/>
      <c r="E152" s="2"/>
      <c r="F152" s="2"/>
      <c r="G152" s="3"/>
      <c r="H152" s="2"/>
      <c r="I152" s="4"/>
      <c r="J152" s="5"/>
      <c r="K152" s="6"/>
    </row>
    <row r="153" spans="2:11" ht="12.75" customHeight="1">
      <c r="B153" s="1"/>
      <c r="C153" s="2"/>
      <c r="D153" s="2"/>
      <c r="E153" s="2"/>
      <c r="F153" s="2"/>
      <c r="G153" s="3"/>
      <c r="H153" s="2"/>
      <c r="I153" s="4"/>
      <c r="J153" s="5"/>
      <c r="K153" s="6"/>
    </row>
    <row r="154" spans="2:11" ht="12.75" customHeight="1">
      <c r="B154" s="1"/>
      <c r="C154" s="2"/>
      <c r="D154" s="2"/>
      <c r="E154" s="2"/>
      <c r="F154" s="2"/>
      <c r="G154" s="3"/>
      <c r="H154" s="2"/>
      <c r="I154" s="4"/>
      <c r="J154" s="5"/>
      <c r="K154" s="6"/>
    </row>
    <row r="155" spans="2:11" ht="12.75" customHeight="1">
      <c r="B155" s="1"/>
      <c r="C155" s="2"/>
      <c r="D155" s="2"/>
      <c r="E155" s="2"/>
      <c r="F155" s="2"/>
      <c r="G155" s="3"/>
      <c r="H155" s="2"/>
      <c r="I155" s="4"/>
      <c r="J155" s="5"/>
      <c r="K155" s="6"/>
    </row>
    <row r="156" spans="2:11" ht="12.75" customHeight="1">
      <c r="B156" s="1"/>
      <c r="C156" s="2"/>
      <c r="D156" s="2"/>
      <c r="E156" s="2"/>
      <c r="F156" s="2"/>
      <c r="G156" s="3"/>
      <c r="H156" s="2"/>
      <c r="I156" s="4"/>
      <c r="J156" s="5"/>
      <c r="K156" s="6"/>
    </row>
    <row r="157" spans="2:11" ht="12.75" customHeight="1">
      <c r="B157" s="1"/>
      <c r="C157" s="2"/>
      <c r="D157" s="2"/>
      <c r="E157" s="2"/>
      <c r="F157" s="2"/>
      <c r="G157" s="3"/>
      <c r="H157" s="2"/>
      <c r="I157" s="4"/>
      <c r="J157" s="5"/>
      <c r="K157" s="6"/>
    </row>
    <row r="158" spans="2:11" ht="12.75" customHeight="1">
      <c r="B158" s="1"/>
      <c r="C158" s="2"/>
      <c r="D158" s="2"/>
      <c r="E158" s="2"/>
      <c r="F158" s="2"/>
      <c r="G158" s="3"/>
      <c r="H158" s="2"/>
      <c r="I158" s="4"/>
      <c r="J158" s="5"/>
      <c r="K158" s="6"/>
    </row>
    <row r="159" spans="2:11" ht="12.75" customHeight="1">
      <c r="B159" s="1"/>
      <c r="C159" s="2"/>
      <c r="D159" s="2"/>
      <c r="E159" s="2"/>
      <c r="F159" s="2"/>
      <c r="G159" s="3"/>
      <c r="H159" s="2"/>
      <c r="I159" s="4"/>
      <c r="J159" s="5"/>
      <c r="K159" s="6"/>
    </row>
    <row r="160" spans="2:11" ht="12.75" customHeight="1">
      <c r="B160" s="1"/>
      <c r="C160" s="2"/>
      <c r="D160" s="2"/>
      <c r="E160" s="2"/>
      <c r="F160" s="2"/>
      <c r="G160" s="3"/>
      <c r="H160" s="2"/>
      <c r="I160" s="4"/>
      <c r="J160" s="5"/>
      <c r="K160" s="6"/>
    </row>
    <row r="161" spans="2:11" ht="12.75" customHeight="1">
      <c r="B161" s="1"/>
      <c r="C161" s="2"/>
      <c r="D161" s="2"/>
      <c r="E161" s="2"/>
      <c r="F161" s="2"/>
      <c r="G161" s="3"/>
      <c r="H161" s="2"/>
      <c r="I161" s="4"/>
      <c r="J161" s="5"/>
      <c r="K161" s="6"/>
    </row>
    <row r="162" spans="2:11" ht="12.75" customHeight="1">
      <c r="B162" s="1"/>
      <c r="C162" s="2"/>
      <c r="D162" s="2"/>
      <c r="E162" s="2"/>
      <c r="F162" s="2"/>
      <c r="G162" s="3"/>
      <c r="H162" s="2"/>
      <c r="I162" s="4"/>
      <c r="J162" s="5"/>
      <c r="K162" s="6"/>
    </row>
    <row r="163" spans="2:11" ht="12.75" customHeight="1">
      <c r="B163" s="1"/>
      <c r="C163" s="2"/>
      <c r="D163" s="2"/>
      <c r="E163" s="2"/>
      <c r="F163" s="2"/>
      <c r="G163" s="3"/>
      <c r="H163" s="2"/>
      <c r="I163" s="4"/>
      <c r="J163" s="5"/>
      <c r="K163" s="6"/>
    </row>
    <row r="164" spans="2:11" ht="12.75" customHeight="1">
      <c r="B164" s="1"/>
      <c r="C164" s="2"/>
      <c r="D164" s="2"/>
      <c r="E164" s="2"/>
      <c r="F164" s="2"/>
      <c r="G164" s="3"/>
      <c r="H164" s="2"/>
      <c r="I164" s="4"/>
      <c r="J164" s="5"/>
      <c r="K164" s="6"/>
    </row>
    <row r="165" spans="2:11" ht="12.75" customHeight="1">
      <c r="B165" s="1"/>
      <c r="C165" s="2"/>
      <c r="D165" s="2"/>
      <c r="E165" s="2"/>
      <c r="F165" s="2"/>
      <c r="G165" s="3"/>
      <c r="H165" s="2"/>
      <c r="I165" s="4"/>
      <c r="J165" s="5"/>
      <c r="K165" s="6"/>
    </row>
    <row r="166" spans="2:11" ht="12.75" customHeight="1">
      <c r="B166" s="1"/>
      <c r="C166" s="2"/>
      <c r="D166" s="2"/>
      <c r="E166" s="2"/>
      <c r="F166" s="2"/>
      <c r="G166" s="3"/>
      <c r="H166" s="2"/>
      <c r="I166" s="4"/>
      <c r="J166" s="5"/>
      <c r="K166" s="6"/>
    </row>
    <row r="167" spans="2:11" ht="12.75" customHeight="1">
      <c r="B167" s="1"/>
      <c r="C167" s="2"/>
      <c r="D167" s="2"/>
      <c r="E167" s="2"/>
      <c r="F167" s="2"/>
      <c r="G167" s="3"/>
      <c r="H167" s="2"/>
      <c r="I167" s="4"/>
      <c r="J167" s="5"/>
      <c r="K167" s="6"/>
    </row>
    <row r="168" spans="2:11" ht="12.75" customHeight="1">
      <c r="B168" s="1"/>
      <c r="C168" s="2"/>
      <c r="D168" s="2"/>
      <c r="E168" s="2"/>
      <c r="F168" s="2"/>
      <c r="G168" s="3"/>
      <c r="H168" s="2"/>
      <c r="I168" s="4"/>
      <c r="J168" s="5"/>
      <c r="K168" s="6"/>
    </row>
    <row r="169" spans="2:11" ht="12.75" customHeight="1">
      <c r="B169" s="1"/>
      <c r="C169" s="2"/>
      <c r="D169" s="2"/>
      <c r="E169" s="2"/>
      <c r="F169" s="2"/>
      <c r="G169" s="3"/>
      <c r="H169" s="2"/>
      <c r="I169" s="4"/>
      <c r="J169" s="5"/>
      <c r="K169" s="6"/>
    </row>
    <row r="170" spans="2:11" ht="12.75" customHeight="1">
      <c r="B170" s="1"/>
      <c r="C170" s="2"/>
      <c r="D170" s="2"/>
      <c r="E170" s="2"/>
      <c r="F170" s="2"/>
      <c r="G170" s="3"/>
      <c r="H170" s="2"/>
      <c r="I170" s="4"/>
      <c r="J170" s="5"/>
      <c r="K170" s="6"/>
    </row>
    <row r="171" spans="2:11" ht="12.75" customHeight="1">
      <c r="B171" s="1"/>
      <c r="C171" s="2"/>
      <c r="D171" s="2"/>
      <c r="E171" s="2"/>
      <c r="F171" s="2"/>
      <c r="G171" s="3"/>
      <c r="H171" s="2"/>
      <c r="I171" s="4"/>
      <c r="J171" s="5"/>
      <c r="K171" s="6"/>
    </row>
    <row r="172" spans="2:11" ht="12.75" customHeight="1">
      <c r="B172" s="1"/>
      <c r="C172" s="2"/>
      <c r="D172" s="2"/>
      <c r="E172" s="2"/>
      <c r="F172" s="2"/>
      <c r="G172" s="3"/>
      <c r="H172" s="2"/>
      <c r="I172" s="4"/>
      <c r="J172" s="5"/>
      <c r="K172" s="6"/>
    </row>
    <row r="173" spans="2:11" ht="12.75" customHeight="1">
      <c r="B173" s="1"/>
      <c r="C173" s="2"/>
      <c r="D173" s="2"/>
      <c r="E173" s="2"/>
      <c r="F173" s="2"/>
      <c r="G173" s="3"/>
      <c r="H173" s="2"/>
      <c r="I173" s="4"/>
      <c r="J173" s="5"/>
      <c r="K173" s="6"/>
    </row>
    <row r="174" spans="2:11" ht="12.75" customHeight="1">
      <c r="B174" s="1"/>
      <c r="C174" s="2"/>
      <c r="D174" s="2"/>
      <c r="E174" s="2"/>
      <c r="F174" s="2"/>
      <c r="G174" s="3"/>
      <c r="H174" s="2"/>
      <c r="I174" s="4"/>
      <c r="J174" s="5"/>
      <c r="K174" s="6"/>
    </row>
    <row r="175" spans="2:11" ht="12.75" customHeight="1">
      <c r="B175" s="1"/>
      <c r="C175" s="2"/>
      <c r="D175" s="2"/>
      <c r="E175" s="2"/>
      <c r="F175" s="2"/>
      <c r="G175" s="3"/>
      <c r="H175" s="2"/>
      <c r="I175" s="4"/>
      <c r="J175" s="5"/>
      <c r="K175" s="6"/>
    </row>
    <row r="176" spans="2:11" ht="12.75" customHeight="1">
      <c r="B176" s="1"/>
      <c r="C176" s="2"/>
      <c r="D176" s="2"/>
      <c r="E176" s="2"/>
      <c r="F176" s="2"/>
      <c r="G176" s="3"/>
      <c r="H176" s="2"/>
      <c r="I176" s="4"/>
      <c r="J176" s="5"/>
      <c r="K176" s="6"/>
    </row>
    <row r="177" spans="2:11" ht="12.75" customHeight="1">
      <c r="B177" s="1"/>
      <c r="C177" s="2"/>
      <c r="D177" s="2"/>
      <c r="E177" s="2"/>
      <c r="F177" s="2"/>
      <c r="G177" s="3"/>
      <c r="H177" s="2"/>
      <c r="I177" s="4"/>
      <c r="J177" s="5"/>
      <c r="K177" s="6"/>
    </row>
    <row r="178" spans="2:11" ht="12.75" customHeight="1">
      <c r="B178" s="1"/>
      <c r="C178" s="2"/>
      <c r="D178" s="2"/>
      <c r="E178" s="2"/>
      <c r="F178" s="2"/>
      <c r="G178" s="3"/>
      <c r="H178" s="2"/>
      <c r="I178" s="4"/>
      <c r="J178" s="5"/>
      <c r="K178" s="6"/>
    </row>
    <row r="179" spans="2:11" ht="12.75" customHeight="1">
      <c r="B179" s="1"/>
      <c r="C179" s="2"/>
      <c r="D179" s="2"/>
      <c r="E179" s="2"/>
      <c r="F179" s="2"/>
      <c r="G179" s="3"/>
      <c r="H179" s="2"/>
      <c r="I179" s="4"/>
      <c r="J179" s="5"/>
      <c r="K179" s="6"/>
    </row>
    <row r="180" spans="2:11" ht="12.75" customHeight="1">
      <c r="B180" s="1"/>
      <c r="C180" s="2"/>
      <c r="D180" s="2"/>
      <c r="E180" s="2"/>
      <c r="F180" s="2"/>
      <c r="G180" s="3"/>
      <c r="H180" s="2"/>
      <c r="I180" s="4"/>
      <c r="J180" s="5"/>
      <c r="K180" s="6"/>
    </row>
    <row r="181" spans="2:11" ht="12.75" customHeight="1">
      <c r="B181" s="1"/>
      <c r="C181" s="2"/>
      <c r="D181" s="2"/>
      <c r="E181" s="2"/>
      <c r="F181" s="2"/>
      <c r="G181" s="3"/>
      <c r="H181" s="2"/>
      <c r="I181" s="4"/>
      <c r="J181" s="5"/>
      <c r="K181" s="6"/>
    </row>
    <row r="182" spans="2:11" ht="12.75" customHeight="1">
      <c r="B182" s="1"/>
      <c r="C182" s="2"/>
      <c r="D182" s="2"/>
      <c r="E182" s="2"/>
      <c r="F182" s="2"/>
      <c r="G182" s="3"/>
      <c r="H182" s="2"/>
      <c r="I182" s="4"/>
      <c r="J182" s="5"/>
      <c r="K182" s="6"/>
    </row>
    <row r="183" spans="2:11" ht="12.75" customHeight="1">
      <c r="B183" s="1"/>
      <c r="C183" s="2"/>
      <c r="D183" s="2"/>
      <c r="E183" s="2"/>
      <c r="F183" s="2"/>
      <c r="G183" s="3"/>
      <c r="H183" s="2"/>
      <c r="I183" s="4"/>
      <c r="J183" s="5"/>
      <c r="K183" s="6"/>
    </row>
    <row r="184" spans="2:11" ht="12.75" customHeight="1">
      <c r="B184" s="1"/>
      <c r="C184" s="2"/>
      <c r="D184" s="2"/>
      <c r="E184" s="2"/>
      <c r="F184" s="2"/>
      <c r="G184" s="3"/>
      <c r="H184" s="2"/>
      <c r="I184" s="4"/>
      <c r="J184" s="5"/>
      <c r="K184" s="6"/>
    </row>
    <row r="185" spans="2:11" ht="12.75" customHeight="1">
      <c r="B185" s="1"/>
      <c r="C185" s="2"/>
      <c r="D185" s="2"/>
      <c r="E185" s="2"/>
      <c r="F185" s="2"/>
      <c r="G185" s="3"/>
      <c r="H185" s="2"/>
      <c r="I185" s="4"/>
      <c r="J185" s="5"/>
      <c r="K185" s="6"/>
    </row>
    <row r="186" spans="2:11" ht="12.75" customHeight="1">
      <c r="B186" s="1"/>
      <c r="C186" s="2"/>
      <c r="D186" s="2"/>
      <c r="E186" s="2"/>
      <c r="F186" s="2"/>
      <c r="G186" s="3"/>
      <c r="H186" s="2"/>
      <c r="I186" s="4"/>
      <c r="J186" s="5"/>
      <c r="K186" s="6"/>
    </row>
    <row r="187" spans="2:11" ht="12.75" customHeight="1">
      <c r="B187" s="1"/>
      <c r="C187" s="2"/>
      <c r="D187" s="2"/>
      <c r="E187" s="2"/>
      <c r="F187" s="2"/>
      <c r="G187" s="3"/>
      <c r="H187" s="2"/>
      <c r="I187" s="4"/>
      <c r="J187" s="5"/>
      <c r="K187" s="6"/>
    </row>
    <row r="188" spans="2:11" ht="12.75" customHeight="1">
      <c r="B188" s="1"/>
      <c r="C188" s="2"/>
      <c r="D188" s="2"/>
      <c r="E188" s="2"/>
      <c r="F188" s="2"/>
      <c r="G188" s="3"/>
      <c r="H188" s="2"/>
      <c r="I188" s="4"/>
      <c r="J188" s="5"/>
      <c r="K188" s="6"/>
    </row>
    <row r="189" spans="2:11" ht="12.75" customHeight="1">
      <c r="B189" s="1"/>
      <c r="C189" s="2"/>
      <c r="D189" s="2"/>
      <c r="E189" s="2"/>
      <c r="F189" s="2"/>
      <c r="G189" s="3"/>
      <c r="H189" s="2"/>
      <c r="I189" s="4"/>
      <c r="J189" s="5"/>
      <c r="K189" s="6"/>
    </row>
    <row r="190" spans="2:11" ht="12.75" customHeight="1">
      <c r="B190" s="1"/>
      <c r="C190" s="2"/>
      <c r="D190" s="2"/>
      <c r="E190" s="2"/>
      <c r="F190" s="2"/>
      <c r="G190" s="3"/>
      <c r="H190" s="2"/>
      <c r="I190" s="4"/>
      <c r="J190" s="5"/>
      <c r="K190" s="6"/>
    </row>
    <row r="191" spans="2:11" ht="12.75" customHeight="1">
      <c r="B191" s="1"/>
      <c r="C191" s="2"/>
      <c r="D191" s="2"/>
      <c r="E191" s="2"/>
      <c r="F191" s="2"/>
      <c r="G191" s="3"/>
      <c r="H191" s="2"/>
      <c r="I191" s="4"/>
      <c r="J191" s="5"/>
      <c r="K191" s="6"/>
    </row>
    <row r="192" spans="2:11" ht="12.75" customHeight="1">
      <c r="B192" s="1"/>
      <c r="C192" s="2"/>
      <c r="D192" s="2"/>
      <c r="E192" s="2"/>
      <c r="F192" s="2"/>
      <c r="G192" s="3"/>
      <c r="H192" s="2"/>
      <c r="I192" s="4"/>
      <c r="J192" s="5"/>
      <c r="K192" s="6"/>
    </row>
    <row r="193" spans="2:11" ht="12.75" customHeight="1">
      <c r="B193" s="1"/>
      <c r="C193" s="2"/>
      <c r="D193" s="2"/>
      <c r="E193" s="2"/>
      <c r="F193" s="2"/>
      <c r="G193" s="3"/>
      <c r="H193" s="2"/>
      <c r="I193" s="4"/>
      <c r="J193" s="5"/>
      <c r="K193" s="6"/>
    </row>
    <row r="194" spans="2:11" ht="12.75" customHeight="1">
      <c r="B194" s="1"/>
      <c r="C194" s="2"/>
      <c r="D194" s="2"/>
      <c r="E194" s="2"/>
      <c r="F194" s="2"/>
      <c r="G194" s="3"/>
      <c r="H194" s="2"/>
      <c r="I194" s="4"/>
      <c r="J194" s="5"/>
      <c r="K194" s="6"/>
    </row>
    <row r="195" spans="2:11" ht="12.75" customHeight="1">
      <c r="B195" s="1"/>
      <c r="C195" s="2"/>
      <c r="D195" s="2"/>
      <c r="E195" s="2"/>
      <c r="F195" s="2"/>
      <c r="G195" s="3"/>
      <c r="H195" s="2"/>
      <c r="I195" s="4"/>
      <c r="J195" s="5"/>
      <c r="K195" s="6"/>
    </row>
    <row r="196" spans="2:11" ht="12.75" customHeight="1">
      <c r="B196" s="1"/>
      <c r="C196" s="2"/>
      <c r="D196" s="2"/>
      <c r="E196" s="2"/>
      <c r="F196" s="2"/>
      <c r="G196" s="3"/>
      <c r="H196" s="2"/>
      <c r="I196" s="4"/>
      <c r="J196" s="5"/>
      <c r="K196" s="6"/>
    </row>
    <row r="197" spans="2:11" ht="12.75" customHeight="1">
      <c r="B197" s="1"/>
      <c r="C197" s="2"/>
      <c r="D197" s="2"/>
      <c r="E197" s="2"/>
      <c r="F197" s="2"/>
      <c r="G197" s="3"/>
      <c r="H197" s="2"/>
      <c r="I197" s="4"/>
      <c r="J197" s="5"/>
      <c r="K197" s="6"/>
    </row>
    <row r="198" spans="2:11" ht="12.75" customHeight="1">
      <c r="B198" s="1"/>
      <c r="C198" s="2"/>
      <c r="D198" s="2"/>
      <c r="E198" s="2"/>
      <c r="F198" s="2"/>
      <c r="G198" s="3"/>
      <c r="H198" s="2"/>
      <c r="I198" s="4"/>
      <c r="J198" s="5"/>
      <c r="K198" s="6"/>
    </row>
    <row r="199" spans="2:11" ht="12.75" customHeight="1">
      <c r="B199" s="1"/>
      <c r="C199" s="2"/>
      <c r="D199" s="2"/>
      <c r="E199" s="2"/>
      <c r="F199" s="2"/>
      <c r="G199" s="3"/>
      <c r="H199" s="2"/>
      <c r="I199" s="4"/>
      <c r="J199" s="5"/>
      <c r="K199" s="6"/>
    </row>
    <row r="200" spans="2:11" ht="12.75" customHeight="1">
      <c r="B200" s="1"/>
      <c r="C200" s="2"/>
      <c r="D200" s="2"/>
      <c r="E200" s="2"/>
      <c r="F200" s="2"/>
      <c r="G200" s="3"/>
      <c r="H200" s="2"/>
      <c r="I200" s="4"/>
      <c r="J200" s="5"/>
      <c r="K200" s="6"/>
    </row>
    <row r="201" spans="2:11" ht="12.75" customHeight="1">
      <c r="B201" s="1"/>
      <c r="C201" s="2"/>
      <c r="D201" s="2"/>
      <c r="E201" s="2"/>
      <c r="F201" s="2"/>
      <c r="G201" s="3"/>
      <c r="H201" s="2"/>
      <c r="I201" s="4"/>
      <c r="J201" s="5"/>
      <c r="K201" s="6"/>
    </row>
    <row r="202" spans="2:11" ht="12.75" customHeight="1">
      <c r="B202" s="1"/>
      <c r="C202" s="2"/>
      <c r="D202" s="2"/>
      <c r="E202" s="2"/>
      <c r="F202" s="2"/>
      <c r="G202" s="3"/>
      <c r="H202" s="2"/>
      <c r="I202" s="4"/>
      <c r="J202" s="5"/>
      <c r="K202" s="6"/>
    </row>
    <row r="203" spans="2:11" ht="12.75" customHeight="1">
      <c r="B203" s="1"/>
      <c r="C203" s="2"/>
      <c r="D203" s="2"/>
      <c r="E203" s="2"/>
      <c r="F203" s="2"/>
      <c r="G203" s="3"/>
      <c r="H203" s="2"/>
      <c r="I203" s="4"/>
      <c r="J203" s="5"/>
      <c r="K203" s="6"/>
    </row>
    <row r="204" spans="2:11" ht="12.75" customHeight="1">
      <c r="B204" s="1"/>
      <c r="C204" s="2"/>
      <c r="D204" s="2"/>
      <c r="E204" s="2"/>
      <c r="F204" s="2"/>
      <c r="G204" s="3"/>
      <c r="H204" s="2"/>
      <c r="I204" s="4"/>
      <c r="J204" s="5"/>
      <c r="K204" s="6"/>
    </row>
    <row r="205" spans="2:11" ht="12.75" customHeight="1">
      <c r="B205" s="1"/>
      <c r="C205" s="2"/>
      <c r="D205" s="2"/>
      <c r="E205" s="2"/>
      <c r="F205" s="2"/>
      <c r="G205" s="3"/>
      <c r="H205" s="2"/>
      <c r="I205" s="4"/>
      <c r="J205" s="5"/>
      <c r="K205" s="6"/>
    </row>
    <row r="206" spans="2:11" ht="12.75" customHeight="1">
      <c r="B206" s="1"/>
      <c r="C206" s="2"/>
      <c r="D206" s="2"/>
      <c r="E206" s="2"/>
      <c r="F206" s="2"/>
      <c r="G206" s="3"/>
      <c r="H206" s="2"/>
      <c r="I206" s="4"/>
      <c r="J206" s="5"/>
      <c r="K206" s="6"/>
    </row>
    <row r="207" spans="2:11" ht="12.75" customHeight="1">
      <c r="B207" s="1"/>
      <c r="C207" s="2"/>
      <c r="D207" s="2"/>
      <c r="E207" s="2"/>
      <c r="F207" s="2"/>
      <c r="G207" s="3"/>
      <c r="H207" s="2"/>
      <c r="I207" s="4"/>
      <c r="J207" s="5"/>
      <c r="K207" s="6"/>
    </row>
    <row r="208" spans="2:11" ht="12.75" customHeight="1">
      <c r="B208" s="1"/>
      <c r="C208" s="2"/>
      <c r="D208" s="2"/>
      <c r="E208" s="2"/>
      <c r="F208" s="2"/>
      <c r="G208" s="3"/>
      <c r="H208" s="2"/>
      <c r="I208" s="4"/>
      <c r="J208" s="5"/>
      <c r="K208" s="6"/>
    </row>
    <row r="209" spans="2:11" ht="12.75" customHeight="1">
      <c r="B209" s="1"/>
      <c r="C209" s="2"/>
      <c r="D209" s="2"/>
      <c r="E209" s="2"/>
      <c r="F209" s="2"/>
      <c r="G209" s="3"/>
      <c r="H209" s="2"/>
      <c r="I209" s="4"/>
      <c r="J209" s="5"/>
      <c r="K209" s="6"/>
    </row>
    <row r="210" spans="2:11" ht="12.75" customHeight="1">
      <c r="B210" s="1"/>
      <c r="C210" s="2"/>
      <c r="D210" s="2"/>
      <c r="E210" s="2"/>
      <c r="F210" s="2"/>
      <c r="G210" s="3"/>
      <c r="H210" s="2"/>
      <c r="I210" s="4"/>
      <c r="J210" s="5"/>
      <c r="K210" s="6"/>
    </row>
    <row r="211" spans="2:11" ht="12.75" customHeight="1">
      <c r="B211" s="1"/>
      <c r="C211" s="2"/>
      <c r="D211" s="2"/>
      <c r="E211" s="2"/>
      <c r="F211" s="2"/>
      <c r="G211" s="3"/>
      <c r="H211" s="2"/>
      <c r="I211" s="4"/>
      <c r="J211" s="5"/>
      <c r="K211" s="6"/>
    </row>
    <row r="212" spans="2:11" ht="12.75" customHeight="1">
      <c r="B212" s="1"/>
      <c r="C212" s="2"/>
      <c r="D212" s="2"/>
      <c r="E212" s="2"/>
      <c r="F212" s="2"/>
      <c r="G212" s="3"/>
      <c r="H212" s="2"/>
      <c r="I212" s="4"/>
      <c r="J212" s="5"/>
      <c r="K212" s="6"/>
    </row>
    <row r="213" spans="2:11" ht="12.75" customHeight="1">
      <c r="B213" s="1"/>
      <c r="C213" s="2"/>
      <c r="D213" s="2"/>
      <c r="E213" s="2"/>
      <c r="F213" s="2"/>
      <c r="G213" s="3"/>
      <c r="H213" s="2"/>
      <c r="I213" s="4"/>
      <c r="J213" s="5"/>
      <c r="K213" s="6"/>
    </row>
    <row r="214" spans="2:11" ht="12.75" customHeight="1">
      <c r="B214" s="1"/>
      <c r="C214" s="2"/>
      <c r="D214" s="2"/>
      <c r="E214" s="2"/>
      <c r="F214" s="2"/>
      <c r="G214" s="3"/>
      <c r="H214" s="2"/>
      <c r="I214" s="4"/>
      <c r="J214" s="5"/>
      <c r="K214" s="6"/>
    </row>
    <row r="215" spans="2:11" ht="12.75" customHeight="1">
      <c r="B215" s="1"/>
      <c r="C215" s="2"/>
      <c r="D215" s="2"/>
      <c r="E215" s="2"/>
      <c r="F215" s="2"/>
      <c r="G215" s="3"/>
      <c r="H215" s="2"/>
      <c r="I215" s="4"/>
      <c r="J215" s="5"/>
      <c r="K215" s="6"/>
    </row>
    <row r="216" spans="2:11" ht="12.75" customHeight="1">
      <c r="B216" s="1"/>
      <c r="C216" s="2"/>
      <c r="D216" s="2"/>
      <c r="E216" s="2"/>
      <c r="F216" s="2"/>
      <c r="G216" s="3"/>
      <c r="H216" s="2"/>
      <c r="I216" s="4"/>
      <c r="J216" s="5"/>
      <c r="K216" s="6"/>
    </row>
    <row r="217" spans="2:11" ht="12.75" customHeight="1">
      <c r="B217" s="1"/>
      <c r="C217" s="2"/>
      <c r="D217" s="2"/>
      <c r="E217" s="2"/>
      <c r="F217" s="2"/>
      <c r="G217" s="3"/>
      <c r="H217" s="2"/>
      <c r="I217" s="4"/>
      <c r="J217" s="5"/>
      <c r="K217" s="6"/>
    </row>
    <row r="218" spans="2:11" ht="12.75" customHeight="1">
      <c r="B218" s="1"/>
      <c r="C218" s="2"/>
      <c r="D218" s="2"/>
      <c r="E218" s="2"/>
      <c r="F218" s="2"/>
      <c r="G218" s="3"/>
      <c r="H218" s="2"/>
      <c r="I218" s="4"/>
      <c r="J218" s="5"/>
      <c r="K218" s="6"/>
    </row>
    <row r="219" spans="2:11" ht="12.75" customHeight="1">
      <c r="B219" s="1"/>
      <c r="C219" s="2"/>
      <c r="D219" s="2"/>
      <c r="E219" s="2"/>
      <c r="F219" s="2"/>
      <c r="G219" s="3"/>
      <c r="H219" s="2"/>
      <c r="I219" s="4"/>
      <c r="J219" s="5"/>
      <c r="K219" s="6"/>
    </row>
    <row r="220" spans="2:11" ht="12.75" customHeight="1">
      <c r="B220" s="1"/>
      <c r="C220" s="2"/>
      <c r="D220" s="2"/>
      <c r="E220" s="2"/>
      <c r="F220" s="2"/>
      <c r="G220" s="3"/>
      <c r="H220" s="2"/>
      <c r="I220" s="4"/>
      <c r="J220" s="5"/>
      <c r="K220" s="6"/>
    </row>
    <row r="221" spans="2:11" ht="12.75" customHeight="1">
      <c r="B221" s="1"/>
      <c r="C221" s="2"/>
      <c r="D221" s="2"/>
      <c r="E221" s="2"/>
      <c r="F221" s="2"/>
      <c r="G221" s="3"/>
      <c r="H221" s="2"/>
      <c r="I221" s="4"/>
      <c r="J221" s="5"/>
      <c r="K221" s="6"/>
    </row>
    <row r="222" spans="2:11" ht="12.75" customHeight="1">
      <c r="B222" s="1"/>
      <c r="C222" s="2"/>
      <c r="D222" s="2"/>
      <c r="E222" s="2"/>
      <c r="F222" s="2"/>
      <c r="G222" s="3"/>
      <c r="H222" s="2"/>
      <c r="I222" s="4"/>
      <c r="J222" s="5"/>
      <c r="K222" s="6"/>
    </row>
    <row r="223" spans="2:11" ht="12.75" customHeight="1">
      <c r="B223" s="1"/>
      <c r="C223" s="2"/>
      <c r="D223" s="2"/>
      <c r="E223" s="2"/>
      <c r="F223" s="2"/>
      <c r="G223" s="3"/>
      <c r="H223" s="2"/>
      <c r="I223" s="4"/>
      <c r="J223" s="5"/>
      <c r="K223" s="6"/>
    </row>
    <row r="224" spans="2:11" ht="12.75" customHeight="1">
      <c r="B224" s="1"/>
      <c r="C224" s="2"/>
      <c r="D224" s="2"/>
      <c r="E224" s="2"/>
      <c r="F224" s="2"/>
      <c r="G224" s="3"/>
      <c r="H224" s="2"/>
      <c r="I224" s="4"/>
      <c r="J224" s="5"/>
      <c r="K224" s="6"/>
    </row>
    <row r="225" spans="2:11" ht="12.75" customHeight="1">
      <c r="B225" s="1"/>
      <c r="C225" s="2"/>
      <c r="D225" s="2"/>
      <c r="E225" s="2"/>
      <c r="F225" s="2"/>
      <c r="G225" s="3"/>
      <c r="H225" s="2"/>
      <c r="I225" s="4"/>
      <c r="J225" s="5"/>
      <c r="K225" s="6"/>
    </row>
    <row r="226" spans="2:11" ht="12.75" customHeight="1">
      <c r="B226" s="1"/>
      <c r="C226" s="2"/>
      <c r="D226" s="2"/>
      <c r="E226" s="2"/>
      <c r="F226" s="2"/>
      <c r="G226" s="3"/>
      <c r="H226" s="2"/>
      <c r="I226" s="4"/>
      <c r="J226" s="5"/>
      <c r="K226" s="6"/>
    </row>
    <row r="227" spans="2:11" ht="12.75" customHeight="1">
      <c r="B227" s="1"/>
      <c r="C227" s="2"/>
      <c r="D227" s="2"/>
      <c r="E227" s="2"/>
      <c r="F227" s="2"/>
      <c r="G227" s="3"/>
      <c r="H227" s="2"/>
      <c r="I227" s="4"/>
      <c r="J227" s="5"/>
      <c r="K227" s="6"/>
    </row>
    <row r="228" spans="2:11" ht="12.75" customHeight="1">
      <c r="B228" s="1"/>
      <c r="C228" s="2"/>
      <c r="D228" s="2"/>
      <c r="E228" s="2"/>
      <c r="F228" s="2"/>
      <c r="G228" s="3"/>
      <c r="H228" s="2"/>
      <c r="I228" s="4"/>
      <c r="J228" s="5"/>
      <c r="K228" s="6"/>
    </row>
    <row r="229" spans="2:11" ht="12.75" customHeight="1">
      <c r="B229" s="1"/>
      <c r="C229" s="2"/>
      <c r="D229" s="2"/>
      <c r="E229" s="2"/>
      <c r="F229" s="2"/>
      <c r="G229" s="3"/>
      <c r="H229" s="2"/>
      <c r="I229" s="4"/>
      <c r="J229" s="5"/>
      <c r="K229" s="6"/>
    </row>
    <row r="230" spans="2:11" ht="12.75" customHeight="1">
      <c r="B230" s="1"/>
      <c r="C230" s="2"/>
      <c r="D230" s="2"/>
      <c r="E230" s="2"/>
      <c r="F230" s="2"/>
      <c r="G230" s="3"/>
      <c r="H230" s="2"/>
      <c r="I230" s="4"/>
      <c r="J230" s="5"/>
      <c r="K230" s="6"/>
    </row>
    <row r="231" spans="2:11" ht="12.75" customHeight="1">
      <c r="B231" s="1"/>
      <c r="C231" s="2"/>
      <c r="D231" s="2"/>
      <c r="E231" s="2"/>
      <c r="F231" s="2"/>
      <c r="G231" s="3"/>
      <c r="H231" s="2"/>
      <c r="I231" s="4"/>
      <c r="J231" s="5"/>
      <c r="K231" s="6"/>
    </row>
    <row r="232" spans="2:11" ht="12.75" customHeight="1">
      <c r="B232" s="1"/>
      <c r="C232" s="2"/>
      <c r="D232" s="2"/>
      <c r="E232" s="2"/>
      <c r="F232" s="2"/>
      <c r="G232" s="3"/>
      <c r="H232" s="2"/>
      <c r="I232" s="4"/>
      <c r="J232" s="5"/>
      <c r="K232" s="6"/>
    </row>
    <row r="233" spans="2:11" ht="12.75" customHeight="1">
      <c r="B233" s="1"/>
      <c r="C233" s="2"/>
      <c r="D233" s="2"/>
      <c r="E233" s="2"/>
      <c r="F233" s="2"/>
      <c r="G233" s="3"/>
      <c r="H233" s="2"/>
      <c r="I233" s="4"/>
      <c r="J233" s="5"/>
      <c r="K233" s="6"/>
    </row>
    <row r="234" spans="2:11" ht="12.75" customHeight="1">
      <c r="B234" s="1"/>
      <c r="C234" s="2"/>
      <c r="D234" s="2"/>
      <c r="E234" s="2"/>
      <c r="F234" s="2"/>
      <c r="G234" s="3"/>
      <c r="H234" s="2"/>
      <c r="I234" s="4"/>
      <c r="J234" s="5"/>
      <c r="K234" s="6"/>
    </row>
    <row r="235" spans="2:11" ht="12.75" customHeight="1">
      <c r="B235" s="1"/>
      <c r="C235" s="2"/>
      <c r="D235" s="2"/>
      <c r="E235" s="2"/>
      <c r="F235" s="2"/>
      <c r="G235" s="3"/>
      <c r="H235" s="2"/>
      <c r="I235" s="4"/>
      <c r="J235" s="5"/>
      <c r="K235" s="6"/>
    </row>
    <row r="236" spans="2:11" ht="12.75" customHeight="1">
      <c r="B236" s="1"/>
      <c r="C236" s="2"/>
      <c r="D236" s="2"/>
      <c r="E236" s="2"/>
      <c r="F236" s="2"/>
      <c r="G236" s="3"/>
      <c r="H236" s="2"/>
      <c r="I236" s="4"/>
      <c r="J236" s="5"/>
      <c r="K236" s="6"/>
    </row>
    <row r="237" spans="2:11" ht="12.75" customHeight="1">
      <c r="B237" s="1"/>
      <c r="C237" s="2"/>
      <c r="D237" s="2"/>
      <c r="E237" s="2"/>
      <c r="F237" s="2"/>
      <c r="G237" s="3"/>
      <c r="H237" s="2"/>
      <c r="I237" s="4"/>
      <c r="J237" s="5"/>
      <c r="K237" s="6"/>
    </row>
    <row r="238" spans="2:11" ht="12.75" customHeight="1">
      <c r="B238" s="1"/>
      <c r="C238" s="2"/>
      <c r="D238" s="2"/>
      <c r="E238" s="2"/>
      <c r="F238" s="2"/>
      <c r="G238" s="3"/>
      <c r="H238" s="2"/>
      <c r="I238" s="4"/>
      <c r="J238" s="5"/>
      <c r="K238" s="6"/>
    </row>
    <row r="239" spans="2:11" ht="12.75" customHeight="1">
      <c r="B239" s="1"/>
      <c r="C239" s="2"/>
      <c r="D239" s="2"/>
      <c r="E239" s="2"/>
      <c r="F239" s="2"/>
      <c r="G239" s="3"/>
      <c r="H239" s="2"/>
      <c r="I239" s="4"/>
      <c r="J239" s="5"/>
      <c r="K239" s="6"/>
    </row>
    <row r="240" spans="2:11" ht="12.75" customHeight="1">
      <c r="B240" s="1"/>
      <c r="C240" s="2"/>
      <c r="D240" s="2"/>
      <c r="E240" s="2"/>
      <c r="F240" s="2"/>
      <c r="G240" s="3"/>
      <c r="H240" s="2"/>
      <c r="I240" s="4"/>
      <c r="J240" s="5"/>
      <c r="K240" s="6"/>
    </row>
    <row r="241" spans="2:11" ht="12.75" customHeight="1">
      <c r="B241" s="1"/>
      <c r="C241" s="2"/>
      <c r="D241" s="2"/>
      <c r="E241" s="2"/>
      <c r="F241" s="2"/>
      <c r="G241" s="3"/>
      <c r="H241" s="2"/>
      <c r="I241" s="4"/>
      <c r="J241" s="5"/>
      <c r="K241" s="6"/>
    </row>
    <row r="242" spans="2:11" ht="12.75" customHeight="1">
      <c r="B242" s="1"/>
      <c r="C242" s="2"/>
      <c r="D242" s="2"/>
      <c r="E242" s="2"/>
      <c r="F242" s="2"/>
      <c r="G242" s="3"/>
      <c r="H242" s="2"/>
      <c r="I242" s="4"/>
      <c r="J242" s="5"/>
      <c r="K242" s="6"/>
    </row>
    <row r="243" spans="2:11" ht="12.75" customHeight="1">
      <c r="B243" s="1"/>
      <c r="C243" s="2"/>
      <c r="D243" s="2"/>
      <c r="E243" s="2"/>
      <c r="F243" s="2"/>
      <c r="G243" s="3"/>
      <c r="H243" s="2"/>
      <c r="I243" s="4"/>
      <c r="J243" s="5"/>
      <c r="K243" s="6"/>
    </row>
    <row r="244" spans="2:11" ht="12.75" customHeight="1">
      <c r="B244" s="1"/>
      <c r="C244" s="2"/>
      <c r="D244" s="2"/>
      <c r="E244" s="2"/>
      <c r="F244" s="2"/>
      <c r="G244" s="3"/>
      <c r="H244" s="2"/>
      <c r="I244" s="4"/>
      <c r="J244" s="5"/>
      <c r="K244" s="6"/>
    </row>
    <row r="245" spans="2:11" ht="12.75" customHeight="1">
      <c r="B245" s="1"/>
      <c r="C245" s="2"/>
      <c r="D245" s="2"/>
      <c r="E245" s="2"/>
      <c r="F245" s="2"/>
      <c r="G245" s="3"/>
      <c r="H245" s="2"/>
      <c r="I245" s="4"/>
      <c r="J245" s="5"/>
      <c r="K245" s="6"/>
    </row>
    <row r="246" spans="2:11" ht="12.75" customHeight="1">
      <c r="B246" s="1"/>
      <c r="C246" s="2"/>
      <c r="D246" s="2"/>
      <c r="E246" s="2"/>
      <c r="F246" s="2"/>
      <c r="G246" s="3"/>
      <c r="H246" s="2"/>
      <c r="I246" s="4"/>
      <c r="J246" s="5"/>
      <c r="K246" s="6"/>
    </row>
    <row r="247" spans="2:11" ht="12.75" customHeight="1">
      <c r="B247" s="1"/>
      <c r="C247" s="2"/>
      <c r="D247" s="2"/>
      <c r="E247" s="2"/>
      <c r="F247" s="2"/>
      <c r="G247" s="3"/>
      <c r="H247" s="2"/>
      <c r="I247" s="4"/>
      <c r="J247" s="5"/>
      <c r="K247" s="6"/>
    </row>
    <row r="248" spans="2:11" ht="12.75" customHeight="1">
      <c r="B248" s="1"/>
      <c r="C248" s="2"/>
      <c r="D248" s="2"/>
      <c r="E248" s="2"/>
      <c r="F248" s="2"/>
      <c r="G248" s="3"/>
      <c r="H248" s="2"/>
      <c r="I248" s="4"/>
      <c r="J248" s="5"/>
      <c r="K248" s="6"/>
    </row>
    <row r="249" spans="2:11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2:11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2:11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2:11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2:11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2:11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2:11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2:11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1000"/>
  <sheetViews>
    <sheetView topLeftCell="A10" workbookViewId="0">
      <selection activeCell="D51" sqref="D51"/>
    </sheetView>
  </sheetViews>
  <sheetFormatPr defaultColWidth="12.5703125" defaultRowHeight="15" customHeight="1"/>
  <cols>
    <col min="1" max="1" width="5" customWidth="1"/>
    <col min="2" max="2" width="11.7109375" customWidth="1"/>
    <col min="3" max="3" width="9.28515625" customWidth="1"/>
    <col min="4" max="4" width="11.42578125" customWidth="1"/>
    <col min="5" max="7" width="9.28515625" customWidth="1"/>
    <col min="8" max="8" width="4.28515625" customWidth="1"/>
    <col min="9" max="11" width="9.140625" customWidth="1"/>
    <col min="12" max="26" width="8" customWidth="1"/>
  </cols>
  <sheetData>
    <row r="1" spans="1:11" ht="12.75" customHeight="1">
      <c r="B1" s="1"/>
      <c r="C1" s="2"/>
      <c r="D1" s="2"/>
      <c r="E1" s="2"/>
      <c r="F1" s="2"/>
      <c r="G1" s="3"/>
      <c r="H1" s="2"/>
      <c r="I1" s="4"/>
      <c r="J1" s="5"/>
      <c r="K1" s="6"/>
    </row>
    <row r="2" spans="1:11" ht="12.75" customHeight="1">
      <c r="B2" s="1"/>
      <c r="C2" s="2"/>
      <c r="D2" s="2"/>
      <c r="E2" s="2"/>
      <c r="F2" s="2"/>
      <c r="G2" s="3"/>
      <c r="H2" s="2"/>
      <c r="I2" s="4"/>
      <c r="J2" s="5"/>
      <c r="K2" s="6"/>
    </row>
    <row r="3" spans="1:11" ht="12.75" customHeight="1">
      <c r="B3" s="7">
        <f>JAN!B3</f>
        <v>2025</v>
      </c>
      <c r="C3" s="8" t="s">
        <v>0</v>
      </c>
      <c r="D3" s="69"/>
      <c r="E3" s="69"/>
      <c r="F3" s="69"/>
      <c r="G3" s="70"/>
      <c r="H3" s="2"/>
      <c r="I3" s="4"/>
      <c r="J3" s="5"/>
      <c r="K3" s="6"/>
    </row>
    <row r="4" spans="1:11" ht="12.75" customHeight="1">
      <c r="B4" s="71"/>
      <c r="C4" s="69"/>
      <c r="D4" s="69"/>
      <c r="E4" s="69"/>
      <c r="F4" s="69"/>
      <c r="G4" s="70"/>
      <c r="H4" s="2"/>
      <c r="I4" s="4"/>
      <c r="J4" s="5"/>
      <c r="K4" s="6"/>
    </row>
    <row r="5" spans="1:11" ht="25.5" customHeight="1">
      <c r="A5" s="9" t="s">
        <v>1</v>
      </c>
      <c r="B5" s="10" t="s">
        <v>2</v>
      </c>
      <c r="C5" s="72" t="s">
        <v>3</v>
      </c>
      <c r="D5" s="72" t="s">
        <v>4</v>
      </c>
      <c r="E5" s="72" t="s">
        <v>5</v>
      </c>
      <c r="F5" s="72" t="s">
        <v>6</v>
      </c>
      <c r="G5" s="73" t="s">
        <v>7</v>
      </c>
      <c r="H5" s="11"/>
      <c r="I5" s="13" t="s">
        <v>8</v>
      </c>
      <c r="J5" s="14" t="s">
        <v>9</v>
      </c>
      <c r="K5" s="15" t="s">
        <v>10</v>
      </c>
    </row>
    <row r="6" spans="1:11" ht="12.75" customHeight="1">
      <c r="A6" s="16">
        <f>+'Year 2025'!A340</f>
        <v>335</v>
      </c>
      <c r="B6" s="17">
        <f>+'Year 2025'!B340</f>
        <v>45992</v>
      </c>
      <c r="C6" s="16">
        <f>+'Year 2025'!C340</f>
        <v>27</v>
      </c>
      <c r="D6" s="16">
        <f>+'Year 2025'!D340</f>
        <v>13</v>
      </c>
      <c r="E6" s="18">
        <f>+'Year 2025'!E340</f>
        <v>0</v>
      </c>
      <c r="F6" s="18">
        <f>+'Year 2025'!F340</f>
        <v>0</v>
      </c>
      <c r="G6" s="19">
        <f>+'Year 2025'!G340</f>
        <v>0</v>
      </c>
      <c r="H6" s="2"/>
      <c r="I6" s="4"/>
      <c r="J6" s="5"/>
      <c r="K6" s="6"/>
    </row>
    <row r="7" spans="1:11" ht="12.75" customHeight="1">
      <c r="A7" s="16">
        <f>+'Year 2025'!A341</f>
        <v>336</v>
      </c>
      <c r="B7" s="17">
        <f>+'Year 2025'!B341</f>
        <v>45993</v>
      </c>
      <c r="C7" s="16">
        <f>+'Year 2025'!C341</f>
        <v>19</v>
      </c>
      <c r="D7" s="16">
        <f>+'Year 2025'!D341</f>
        <v>12</v>
      </c>
      <c r="E7" s="18">
        <f>+'Year 2025'!E341</f>
        <v>0.01</v>
      </c>
      <c r="F7" s="18">
        <f>+'Year 2025'!F341</f>
        <v>0.2</v>
      </c>
      <c r="G7" s="19">
        <f>+'Year 2025'!G341</f>
        <v>0</v>
      </c>
      <c r="H7" s="2"/>
      <c r="I7" s="4"/>
      <c r="J7" s="5"/>
      <c r="K7" s="6"/>
    </row>
    <row r="8" spans="1:11" ht="12.75" customHeight="1">
      <c r="A8" s="16">
        <f>+'Year 2025'!A342</f>
        <v>337</v>
      </c>
      <c r="B8" s="17">
        <f>+'Year 2025'!B342</f>
        <v>45994</v>
      </c>
      <c r="C8" s="16">
        <f>+'Year 2025'!C342</f>
        <v>24</v>
      </c>
      <c r="D8" s="16">
        <f>+'Year 2025'!D342</f>
        <v>13</v>
      </c>
      <c r="E8" s="18">
        <f>+'Year 2025'!E342</f>
        <v>0.02</v>
      </c>
      <c r="F8" s="18">
        <f>+'Year 2025'!F342</f>
        <v>0.5</v>
      </c>
      <c r="G8" s="19">
        <f>+'Year 2025'!G342</f>
        <v>0</v>
      </c>
      <c r="H8" s="2"/>
      <c r="I8" s="4"/>
      <c r="J8" s="5"/>
      <c r="K8" s="6"/>
    </row>
    <row r="9" spans="1:11" ht="12.75" customHeight="1">
      <c r="A9" s="16">
        <f>+'Year 2025'!A343</f>
        <v>338</v>
      </c>
      <c r="B9" s="17">
        <f>+'Year 2025'!B343</f>
        <v>45995</v>
      </c>
      <c r="C9" s="16">
        <f>+'Year 2025'!C343</f>
        <v>21</v>
      </c>
      <c r="D9" s="16">
        <f>+'Year 2025'!D343</f>
        <v>-7</v>
      </c>
      <c r="E9" s="18">
        <f>+'Year 2025'!E343</f>
        <v>0</v>
      </c>
      <c r="F9" s="18">
        <f>+'Year 2025'!F343</f>
        <v>0</v>
      </c>
      <c r="G9" s="19">
        <f>+'Year 2025'!G343</f>
        <v>0</v>
      </c>
      <c r="H9" s="2"/>
      <c r="I9" s="4"/>
      <c r="J9" s="5"/>
      <c r="K9" s="6"/>
    </row>
    <row r="10" spans="1:11" ht="12.75" customHeight="1">
      <c r="A10" s="16">
        <f>+'Year 2025'!A344</f>
        <v>339</v>
      </c>
      <c r="B10" s="17">
        <f>+'Year 2025'!B344</f>
        <v>45996</v>
      </c>
      <c r="C10" s="16">
        <f>+'Year 2025'!C344</f>
        <v>16</v>
      </c>
      <c r="D10" s="16">
        <f>+'Year 2025'!D344</f>
        <v>-5</v>
      </c>
      <c r="E10" s="18">
        <f>+'Year 2025'!E344</f>
        <v>0</v>
      </c>
      <c r="F10" s="18">
        <f>+'Year 2025'!F344</f>
        <v>0</v>
      </c>
      <c r="G10" s="19">
        <f>+'Year 2025'!G344</f>
        <v>0</v>
      </c>
      <c r="H10" s="2"/>
      <c r="I10" s="4"/>
      <c r="J10" s="5"/>
      <c r="K10" s="6"/>
    </row>
    <row r="11" spans="1:11" ht="12.75" customHeight="1">
      <c r="A11" s="16">
        <f>+'Year 2025'!A345</f>
        <v>340</v>
      </c>
      <c r="B11" s="17">
        <f>+'Year 2025'!B345</f>
        <v>45997</v>
      </c>
      <c r="C11" s="16">
        <f>+'Year 2025'!C345</f>
        <v>22</v>
      </c>
      <c r="D11" s="16">
        <f>+'Year 2025'!D345</f>
        <v>7</v>
      </c>
      <c r="E11" s="18">
        <f>+'Year 2025'!E345</f>
        <v>0.08</v>
      </c>
      <c r="F11" s="18">
        <f>+'Year 2025'!F345</f>
        <v>1</v>
      </c>
      <c r="G11" s="19">
        <f>+'Year 2025'!G345</f>
        <v>0</v>
      </c>
      <c r="H11" s="2"/>
      <c r="I11" s="4"/>
      <c r="J11" s="5"/>
      <c r="K11" s="6"/>
    </row>
    <row r="12" spans="1:11" ht="12.75" customHeight="1">
      <c r="A12" s="16">
        <f>+'Year 2025'!A346</f>
        <v>341</v>
      </c>
      <c r="B12" s="17">
        <f>+'Year 2025'!B346</f>
        <v>45998</v>
      </c>
      <c r="C12" s="16">
        <f>+'Year 2025'!C346</f>
        <v>21</v>
      </c>
      <c r="D12" s="16">
        <f>+'Year 2025'!D346</f>
        <v>0</v>
      </c>
      <c r="E12" s="18">
        <f>+'Year 2025'!E346</f>
        <v>0.03</v>
      </c>
      <c r="F12" s="18">
        <f>+'Year 2025'!F346</f>
        <v>0.5</v>
      </c>
      <c r="G12" s="19">
        <f>+'Year 2025'!G346</f>
        <v>0</v>
      </c>
      <c r="H12" s="2"/>
      <c r="I12" s="4"/>
      <c r="J12" s="5"/>
      <c r="K12" s="6"/>
    </row>
    <row r="13" spans="1:11" ht="12.75" customHeight="1">
      <c r="A13" s="16">
        <f>+'Year 2025'!A347</f>
        <v>342</v>
      </c>
      <c r="B13" s="17">
        <f>+'Year 2025'!B347</f>
        <v>45999</v>
      </c>
      <c r="C13" s="16">
        <f>+'Year 2025'!C347</f>
        <v>10</v>
      </c>
      <c r="D13" s="16">
        <f>+'Year 2025'!D347</f>
        <v>-5</v>
      </c>
      <c r="E13" s="18">
        <f>+'Year 2025'!E347</f>
        <v>0</v>
      </c>
      <c r="F13" s="18">
        <f>+'Year 2025'!F347</f>
        <v>0</v>
      </c>
      <c r="G13" s="19">
        <f>+'Year 2025'!G347</f>
        <v>0</v>
      </c>
      <c r="H13" s="2"/>
      <c r="I13" s="4"/>
      <c r="J13" s="5"/>
      <c r="K13" s="6"/>
    </row>
    <row r="14" spans="1:11" ht="12.75" customHeight="1">
      <c r="A14" s="16">
        <f>+'Year 2025'!A348</f>
        <v>343</v>
      </c>
      <c r="B14" s="17">
        <f>+'Year 2025'!B348</f>
        <v>46000</v>
      </c>
      <c r="C14" s="16">
        <f>+'Year 2025'!C348</f>
        <v>21</v>
      </c>
      <c r="D14" s="16">
        <f>+'Year 2025'!D348</f>
        <v>-1</v>
      </c>
      <c r="E14" s="18">
        <f>+'Year 2025'!E348</f>
        <v>0.04</v>
      </c>
      <c r="F14" s="18">
        <f>+'Year 2025'!F348</f>
        <v>1</v>
      </c>
      <c r="G14" s="19">
        <f>+'Year 2025'!G348</f>
        <v>0</v>
      </c>
      <c r="H14" s="2"/>
      <c r="I14" s="4"/>
      <c r="J14" s="5"/>
      <c r="K14" s="6"/>
    </row>
    <row r="15" spans="1:11" ht="12.75" customHeight="1">
      <c r="A15" s="16">
        <f>+'Year 2025'!A349</f>
        <v>344</v>
      </c>
      <c r="B15" s="17">
        <f>+'Year 2025'!B349</f>
        <v>46001</v>
      </c>
      <c r="C15" s="16">
        <f>+'Year 2025'!C349</f>
        <v>24</v>
      </c>
      <c r="D15" s="16">
        <f>+'Year 2025'!D349</f>
        <v>20</v>
      </c>
      <c r="E15" s="18">
        <f>+'Year 2025'!E349</f>
        <v>0.48</v>
      </c>
      <c r="F15" s="18">
        <f>+'Year 2025'!F349</f>
        <v>6.8</v>
      </c>
      <c r="G15" s="19">
        <f>+'Year 2025'!G349</f>
        <v>0</v>
      </c>
      <c r="H15" s="2"/>
      <c r="I15" s="4"/>
      <c r="J15" s="5"/>
      <c r="K15" s="6"/>
    </row>
    <row r="16" spans="1:11" ht="12.75" customHeight="1">
      <c r="A16" s="16">
        <f>+'Year 2025'!A350</f>
        <v>345</v>
      </c>
      <c r="B16" s="17">
        <f>+'Year 2025'!B350</f>
        <v>46002</v>
      </c>
      <c r="C16" s="16">
        <f>+'Year 2025'!C350</f>
        <v>24</v>
      </c>
      <c r="D16" s="16">
        <f>+'Year 2025'!D350</f>
        <v>3</v>
      </c>
      <c r="E16" s="18">
        <f>+'Year 2025'!E350</f>
        <v>0</v>
      </c>
      <c r="F16" s="18">
        <f>+'Year 2025'!F350</f>
        <v>0</v>
      </c>
      <c r="G16" s="19">
        <f>+'Year 2025'!G350</f>
        <v>0</v>
      </c>
      <c r="H16" s="2"/>
      <c r="I16" s="4"/>
      <c r="J16" s="5"/>
      <c r="K16" s="6"/>
    </row>
    <row r="17" spans="1:11" ht="12.75" customHeight="1">
      <c r="A17" s="16">
        <f>+'Year 2025'!A351</f>
        <v>346</v>
      </c>
      <c r="B17" s="17">
        <f>+'Year 2025'!B351</f>
        <v>46003</v>
      </c>
      <c r="C17" s="16">
        <f>+'Year 2025'!C351</f>
        <v>17</v>
      </c>
      <c r="D17" s="16">
        <f>+'Year 2025'!D351</f>
        <v>-1</v>
      </c>
      <c r="E17" s="18">
        <f>+'Year 2025'!E351</f>
        <v>0</v>
      </c>
      <c r="F17" s="18">
        <f>+'Year 2025'!F351</f>
        <v>0</v>
      </c>
      <c r="G17" s="19">
        <f>+'Year 2025'!G351</f>
        <v>0</v>
      </c>
      <c r="H17" s="2"/>
      <c r="I17" s="4"/>
      <c r="J17" s="5"/>
      <c r="K17" s="6"/>
    </row>
    <row r="18" spans="1:11" ht="12.75" customHeight="1">
      <c r="A18" s="16">
        <f>+'Year 2025'!A352</f>
        <v>347</v>
      </c>
      <c r="B18" s="17">
        <f>+'Year 2025'!B352</f>
        <v>46004</v>
      </c>
      <c r="C18" s="16">
        <f>+'Year 2025'!C352</f>
        <v>17</v>
      </c>
      <c r="D18" s="16">
        <f>+'Year 2025'!D352</f>
        <v>-12</v>
      </c>
      <c r="E18" s="18">
        <f>+'Year 2025'!E352</f>
        <v>0.02</v>
      </c>
      <c r="F18" s="18">
        <f>+'Year 2025'!F352</f>
        <v>0.5</v>
      </c>
      <c r="G18" s="19">
        <f>+'Year 2025'!G352</f>
        <v>0</v>
      </c>
      <c r="H18" s="2"/>
      <c r="I18" s="4"/>
      <c r="J18" s="5"/>
      <c r="K18" s="6"/>
    </row>
    <row r="19" spans="1:11" ht="12.75" customHeight="1">
      <c r="A19" s="16">
        <f>+'Year 2025'!A353</f>
        <v>348</v>
      </c>
      <c r="B19" s="17">
        <f>+'Year 2025'!B353</f>
        <v>46005</v>
      </c>
      <c r="C19" s="16">
        <f>+'Year 2025'!C353</f>
        <v>-1</v>
      </c>
      <c r="D19" s="16">
        <f>+'Year 2025'!D353</f>
        <v>-14</v>
      </c>
      <c r="E19" s="18">
        <f>+'Year 2025'!E353</f>
        <v>0</v>
      </c>
      <c r="F19" s="18">
        <f>+'Year 2025'!F353</f>
        <v>0</v>
      </c>
      <c r="G19" s="19">
        <f>+'Year 2025'!G353</f>
        <v>0</v>
      </c>
      <c r="H19" s="2"/>
      <c r="I19" s="4"/>
      <c r="J19" s="5"/>
      <c r="K19" s="6"/>
    </row>
    <row r="20" spans="1:11" ht="12.75" customHeight="1">
      <c r="A20" s="16">
        <f>+'Year 2025'!A354</f>
        <v>349</v>
      </c>
      <c r="B20" s="17">
        <f>+'Year 2025'!B354</f>
        <v>46006</v>
      </c>
      <c r="C20" s="16">
        <f>+'Year 2025'!C354</f>
        <v>9</v>
      </c>
      <c r="D20" s="16">
        <f>+'Year 2025'!D354</f>
        <v>-14</v>
      </c>
      <c r="E20" s="18">
        <f>+'Year 2025'!E354</f>
        <v>0</v>
      </c>
      <c r="F20" s="18">
        <f>+'Year 2025'!F354</f>
        <v>0</v>
      </c>
      <c r="G20" s="19">
        <f>+'Year 2025'!G354</f>
        <v>0</v>
      </c>
      <c r="H20" s="2"/>
      <c r="I20" s="4"/>
      <c r="J20" s="5"/>
      <c r="K20" s="6"/>
    </row>
    <row r="21" spans="1:11" ht="12.75" customHeight="1">
      <c r="A21" s="16">
        <f>+'Year 2025'!A355</f>
        <v>350</v>
      </c>
      <c r="B21" s="17">
        <f>+'Year 2025'!B355</f>
        <v>46007</v>
      </c>
      <c r="C21" s="16">
        <f>+'Year 2025'!C355</f>
        <v>19</v>
      </c>
      <c r="D21" s="16">
        <f>+'Year 2025'!D355</f>
        <v>5</v>
      </c>
      <c r="E21" s="18">
        <f>+'Year 2025'!E355</f>
        <v>0</v>
      </c>
      <c r="F21" s="18">
        <f>+'Year 2025'!F355</f>
        <v>0</v>
      </c>
      <c r="G21" s="19">
        <f>+'Year 2025'!G355</f>
        <v>0</v>
      </c>
      <c r="H21" s="2"/>
      <c r="I21" s="4"/>
      <c r="J21" s="5"/>
      <c r="K21" s="6"/>
    </row>
    <row r="22" spans="1:11" ht="12.75" customHeight="1">
      <c r="A22" s="16">
        <f>+'Year 2025'!A356</f>
        <v>351</v>
      </c>
      <c r="B22" s="17">
        <f>+'Year 2025'!B356</f>
        <v>46008</v>
      </c>
      <c r="C22" s="16">
        <f>+'Year 2025'!C356</f>
        <v>40</v>
      </c>
      <c r="D22" s="16">
        <f>+'Year 2025'!D356</f>
        <v>12</v>
      </c>
      <c r="E22" s="18">
        <f>+'Year 2025'!E356</f>
        <v>0</v>
      </c>
      <c r="F22" s="18">
        <f>+'Year 2025'!F356</f>
        <v>0</v>
      </c>
      <c r="G22" s="19">
        <f>+'Year 2025'!G356</f>
        <v>0</v>
      </c>
      <c r="H22" s="2"/>
      <c r="I22" s="4"/>
      <c r="J22" s="5"/>
      <c r="K22" s="6"/>
    </row>
    <row r="23" spans="1:11" ht="12.75" customHeight="1">
      <c r="A23" s="16">
        <f>+'Year 2025'!A357</f>
        <v>352</v>
      </c>
      <c r="B23" s="17">
        <f>+'Year 2025'!B357</f>
        <v>46009</v>
      </c>
      <c r="C23" s="16">
        <f>+'Year 2025'!C357</f>
        <v>38</v>
      </c>
      <c r="D23" s="16">
        <f>+'Year 2025'!D357</f>
        <v>29</v>
      </c>
      <c r="E23" s="18" t="str">
        <f>+'Year 2025'!E357</f>
        <v>T</v>
      </c>
      <c r="F23" s="18">
        <f>+'Year 2025'!F357</f>
        <v>0</v>
      </c>
      <c r="G23" s="19">
        <f>+'Year 2025'!G357</f>
        <v>0</v>
      </c>
      <c r="H23" s="2"/>
      <c r="I23" s="4"/>
      <c r="J23" s="5"/>
      <c r="K23" s="6"/>
    </row>
    <row r="24" spans="1:11" ht="12.75" customHeight="1">
      <c r="A24" s="16">
        <f>+'Year 2025'!A358</f>
        <v>353</v>
      </c>
      <c r="B24" s="17">
        <f>+'Year 2025'!B358</f>
        <v>46010</v>
      </c>
      <c r="C24" s="16">
        <f>+'Year 2025'!C358</f>
        <v>39</v>
      </c>
      <c r="D24" s="16">
        <f>+'Year 2025'!D358</f>
        <v>1</v>
      </c>
      <c r="E24" s="18">
        <f>+'Year 2025'!E358</f>
        <v>7.0000000000000007E-2</v>
      </c>
      <c r="F24" s="18">
        <f>+'Year 2025'!F358</f>
        <v>1</v>
      </c>
      <c r="G24" s="19">
        <f>+'Year 2025'!G358</f>
        <v>0</v>
      </c>
      <c r="H24" s="2"/>
      <c r="I24" s="4"/>
      <c r="J24" s="5"/>
      <c r="K24" s="6"/>
    </row>
    <row r="25" spans="1:11" ht="12.75" customHeight="1">
      <c r="A25" s="16">
        <f>+'Year 2025'!A359</f>
        <v>354</v>
      </c>
      <c r="B25" s="17">
        <f>+'Year 2025'!B359</f>
        <v>46011</v>
      </c>
      <c r="C25" s="16">
        <f>+'Year 2025'!C359</f>
        <v>19</v>
      </c>
      <c r="D25" s="16">
        <f>+'Year 2025'!D359</f>
        <v>1</v>
      </c>
      <c r="E25" s="18">
        <f>+'Year 2025'!E359</f>
        <v>0</v>
      </c>
      <c r="F25" s="18">
        <f>+'Year 2025'!F359</f>
        <v>0</v>
      </c>
      <c r="G25" s="19">
        <f>+'Year 2025'!G359</f>
        <v>0</v>
      </c>
      <c r="H25" s="2"/>
      <c r="I25" s="4"/>
      <c r="J25" s="5"/>
      <c r="K25" s="6"/>
    </row>
    <row r="26" spans="1:11" ht="12.75" customHeight="1">
      <c r="A26" s="16">
        <f>+'Year 2025'!A360</f>
        <v>355</v>
      </c>
      <c r="B26" s="17">
        <f>+'Year 2025'!B360</f>
        <v>46012</v>
      </c>
      <c r="C26" s="16">
        <f>+'Year 2025'!C360</f>
        <v>32</v>
      </c>
      <c r="D26" s="16">
        <f>+'Year 2025'!D360</f>
        <v>0</v>
      </c>
      <c r="E26" s="18">
        <f>+'Year 2025'!E360</f>
        <v>0</v>
      </c>
      <c r="F26" s="18">
        <f>+'Year 2025'!F360</f>
        <v>0</v>
      </c>
      <c r="G26" s="19">
        <f>+'Year 2025'!G360</f>
        <v>0</v>
      </c>
      <c r="H26" s="2"/>
      <c r="I26" s="4"/>
      <c r="J26" s="5"/>
      <c r="K26" s="6"/>
    </row>
    <row r="27" spans="1:11" ht="12.75" customHeight="1">
      <c r="A27" s="16">
        <f>+'Year 2025'!A361</f>
        <v>356</v>
      </c>
      <c r="B27" s="17">
        <f>+'Year 2025'!B361</f>
        <v>46013</v>
      </c>
      <c r="C27" s="16">
        <f>+'Year 2025'!C361</f>
        <v>30</v>
      </c>
      <c r="D27" s="16">
        <f>+'Year 2025'!D361</f>
        <v>1</v>
      </c>
      <c r="E27" s="18">
        <f>+'Year 2025'!E361</f>
        <v>0.11</v>
      </c>
      <c r="F27" s="18" t="str">
        <f>+'Year 2025'!F361</f>
        <v>T</v>
      </c>
      <c r="G27" s="19">
        <f>+'Year 2025'!G361</f>
        <v>0</v>
      </c>
      <c r="H27" s="2"/>
      <c r="I27" s="4"/>
      <c r="J27" s="5"/>
      <c r="K27" s="6"/>
    </row>
    <row r="28" spans="1:11" ht="12.75" customHeight="1">
      <c r="A28" s="16">
        <f>+'Year 2025'!A362</f>
        <v>357</v>
      </c>
      <c r="B28" s="17">
        <f>+'Year 2025'!B362</f>
        <v>46014</v>
      </c>
      <c r="C28" s="16">
        <f>+'Year 2025'!C362</f>
        <v>33</v>
      </c>
      <c r="D28" s="16">
        <f>+'Year 2025'!D362</f>
        <v>24</v>
      </c>
      <c r="E28" s="18">
        <f>+'Year 2025'!E362</f>
        <v>0</v>
      </c>
      <c r="F28" s="18">
        <f>+'Year 2025'!F362</f>
        <v>0</v>
      </c>
      <c r="G28" s="19">
        <f>+'Year 2025'!G362</f>
        <v>0</v>
      </c>
      <c r="H28" s="2"/>
      <c r="I28" s="4"/>
      <c r="J28" s="5"/>
      <c r="K28" s="6"/>
    </row>
    <row r="29" spans="1:11" ht="12.75" customHeight="1">
      <c r="A29" s="16">
        <f>+'Year 2025'!A363</f>
        <v>358</v>
      </c>
      <c r="B29" s="17">
        <f>+'Year 2025'!B363</f>
        <v>46015</v>
      </c>
      <c r="C29" s="16">
        <f>+'Year 2025'!C363</f>
        <v>37</v>
      </c>
      <c r="D29" s="16">
        <f>+'Year 2025'!D363</f>
        <v>21</v>
      </c>
      <c r="E29" s="18">
        <f>+'Year 2025'!E363</f>
        <v>0</v>
      </c>
      <c r="F29" s="18">
        <f>+'Year 2025'!F363</f>
        <v>0</v>
      </c>
      <c r="G29" s="19">
        <f>+'Year 2025'!G363</f>
        <v>0</v>
      </c>
      <c r="H29" s="2"/>
      <c r="I29" s="4"/>
      <c r="J29" s="5"/>
      <c r="K29" s="6"/>
    </row>
    <row r="30" spans="1:11" ht="12.75" customHeight="1">
      <c r="A30" s="16">
        <f>+'Year 2025'!A364</f>
        <v>359</v>
      </c>
      <c r="B30" s="17">
        <f>+'Year 2025'!B364</f>
        <v>46016</v>
      </c>
      <c r="C30" s="16">
        <f>+'Year 2025'!C364</f>
        <v>33</v>
      </c>
      <c r="D30" s="16">
        <f>+'Year 2025'!D364</f>
        <v>21</v>
      </c>
      <c r="E30" s="18">
        <f>+'Year 2025'!E364</f>
        <v>0</v>
      </c>
      <c r="F30" s="18">
        <f>+'Year 2025'!F364</f>
        <v>0</v>
      </c>
      <c r="G30" s="19">
        <f>+'Year 2025'!G364</f>
        <v>0</v>
      </c>
      <c r="H30" s="2"/>
      <c r="I30" s="4"/>
      <c r="J30" s="5"/>
      <c r="K30" s="6"/>
    </row>
    <row r="31" spans="1:11" ht="12.75" customHeight="1">
      <c r="A31" s="16">
        <f>+'Year 2025'!A365</f>
        <v>360</v>
      </c>
      <c r="B31" s="17">
        <f>+'Year 2025'!B365</f>
        <v>46017</v>
      </c>
      <c r="C31" s="16">
        <f>+'Year 2025'!C365</f>
        <v>32</v>
      </c>
      <c r="D31" s="16">
        <f>+'Year 2025'!D365</f>
        <v>22</v>
      </c>
      <c r="E31" s="18">
        <f>+'Year 2025'!E365</f>
        <v>0.04</v>
      </c>
      <c r="F31" s="18">
        <f>+'Year 2025'!F365</f>
        <v>0</v>
      </c>
      <c r="G31" s="19">
        <f>+'Year 2025'!G365</f>
        <v>0</v>
      </c>
      <c r="H31" s="2"/>
      <c r="I31" s="4"/>
      <c r="J31" s="5"/>
      <c r="K31" s="6"/>
    </row>
    <row r="32" spans="1:11" ht="12.75" customHeight="1">
      <c r="A32" s="16">
        <f>+'Year 2025'!A366</f>
        <v>361</v>
      </c>
      <c r="B32" s="17">
        <f>+'Year 2025'!B366</f>
        <v>46018</v>
      </c>
      <c r="C32" s="16">
        <f>+'Year 2025'!C366</f>
        <v>35</v>
      </c>
      <c r="D32" s="16">
        <f>+'Year 2025'!D366</f>
        <v>30</v>
      </c>
      <c r="E32" s="18" t="str">
        <f>+'Year 2025'!E366</f>
        <v>T</v>
      </c>
      <c r="F32" s="18">
        <f>+'Year 2025'!F366</f>
        <v>0</v>
      </c>
      <c r="G32" s="19">
        <f>+'Year 2025'!G366</f>
        <v>0</v>
      </c>
      <c r="H32" s="2"/>
      <c r="I32" s="4"/>
      <c r="J32" s="5"/>
      <c r="K32" s="6"/>
    </row>
    <row r="33" spans="1:11" ht="12.75" customHeight="1">
      <c r="A33" s="16">
        <f>+'Year 2025'!A367</f>
        <v>362</v>
      </c>
      <c r="B33" s="17">
        <f>+'Year 2025'!B367</f>
        <v>46019</v>
      </c>
      <c r="C33" s="16">
        <f>+'Year 2025'!C367</f>
        <v>34</v>
      </c>
      <c r="D33" s="16">
        <f>+'Year 2025'!D367</f>
        <v>31</v>
      </c>
      <c r="E33" s="18" t="str">
        <f>+'Year 2025'!E367</f>
        <v>T</v>
      </c>
      <c r="F33" s="18">
        <f>+'Year 2025'!F367</f>
        <v>0</v>
      </c>
      <c r="G33" s="19">
        <f>+'Year 2025'!G367</f>
        <v>0</v>
      </c>
      <c r="H33" s="2"/>
      <c r="I33" s="4"/>
      <c r="J33" s="5"/>
      <c r="K33" s="6"/>
    </row>
    <row r="34" spans="1:11" ht="12.75" customHeight="1">
      <c r="A34" s="16">
        <f>+'Year 2025'!A368</f>
        <v>363</v>
      </c>
      <c r="B34" s="17">
        <f>+'Year 2025'!B368</f>
        <v>46020</v>
      </c>
      <c r="C34" s="16">
        <f>+'Year 2025'!C368</f>
        <v>33</v>
      </c>
      <c r="D34" s="16">
        <f>+'Year 2025'!D368</f>
        <v>12</v>
      </c>
      <c r="E34" s="18">
        <f>+'Year 2025'!E368</f>
        <v>0.61</v>
      </c>
      <c r="F34" s="18">
        <f>+'Year 2025'!F368</f>
        <v>7</v>
      </c>
      <c r="G34" s="19">
        <f>+'Year 2025'!G368</f>
        <v>0</v>
      </c>
      <c r="H34" s="2"/>
      <c r="I34" s="4"/>
      <c r="J34" s="5"/>
      <c r="K34" s="6"/>
    </row>
    <row r="35" spans="1:11" ht="12.75" customHeight="1">
      <c r="A35" s="16">
        <f>+'Year 2025'!A369</f>
        <v>364</v>
      </c>
      <c r="B35" s="17">
        <f>+'Year 2025'!B369</f>
        <v>46021</v>
      </c>
      <c r="C35" s="16">
        <f>+'Year 2025'!C369</f>
        <v>14</v>
      </c>
      <c r="D35" s="16">
        <f>+'Year 2025'!D369</f>
        <v>2</v>
      </c>
      <c r="E35" s="18" t="str">
        <f>+'Year 2025'!E369</f>
        <v>T</v>
      </c>
      <c r="F35" s="18" t="str">
        <f>+'Year 2025'!F369</f>
        <v>T</v>
      </c>
      <c r="G35" s="19">
        <f>+'Year 2025'!G369</f>
        <v>0</v>
      </c>
      <c r="H35" s="2"/>
      <c r="I35" s="4"/>
      <c r="J35" s="5"/>
      <c r="K35" s="6"/>
    </row>
    <row r="36" spans="1:11" ht="12.75" customHeight="1">
      <c r="A36" s="16">
        <f>+'Year 2025'!A370</f>
        <v>365</v>
      </c>
      <c r="B36" s="17">
        <f>+'Year 2025'!B370</f>
        <v>46022</v>
      </c>
      <c r="C36" s="16">
        <f>+'Year 2025'!C370</f>
        <v>25</v>
      </c>
      <c r="D36" s="16">
        <f>+'Year 2025'!D370</f>
        <v>4</v>
      </c>
      <c r="E36" s="18">
        <f>+'Year 2025'!E370</f>
        <v>0.05</v>
      </c>
      <c r="F36" s="18">
        <f>+'Year 2025'!F370</f>
        <v>0.5</v>
      </c>
      <c r="G36" s="19">
        <f>+'Year 2025'!G370</f>
        <v>0</v>
      </c>
      <c r="H36" s="2"/>
      <c r="I36" s="4"/>
      <c r="J36" s="5"/>
      <c r="K36" s="6"/>
    </row>
    <row r="37" spans="1:11" ht="12.75" customHeight="1">
      <c r="B37" s="74" t="s">
        <v>11</v>
      </c>
      <c r="C37" s="27">
        <f>+C48</f>
        <v>24.64516129032258</v>
      </c>
      <c r="D37" s="74" t="s">
        <v>12</v>
      </c>
      <c r="E37" s="27">
        <v>26.9</v>
      </c>
      <c r="F37" s="74" t="s">
        <v>13</v>
      </c>
      <c r="G37" s="27">
        <f t="shared" ref="G37:G42" si="0">+C37-E37</f>
        <v>-2.2548387096774185</v>
      </c>
      <c r="H37" s="2"/>
      <c r="I37" s="4"/>
      <c r="J37" s="5"/>
      <c r="K37" s="6"/>
    </row>
    <row r="38" spans="1:11" ht="12.75" customHeight="1">
      <c r="B38" s="74" t="s">
        <v>14</v>
      </c>
      <c r="C38" s="29">
        <f>+D48</f>
        <v>7.258064516129032</v>
      </c>
      <c r="D38" s="74" t="s">
        <v>12</v>
      </c>
      <c r="E38" s="29">
        <v>10</v>
      </c>
      <c r="F38" s="74" t="s">
        <v>13</v>
      </c>
      <c r="G38" s="29">
        <f t="shared" si="0"/>
        <v>-2.741935483870968</v>
      </c>
      <c r="H38" s="2"/>
      <c r="I38" s="4"/>
      <c r="J38" s="5"/>
      <c r="K38" s="6"/>
    </row>
    <row r="39" spans="1:11" ht="12.75" customHeight="1">
      <c r="B39" s="74" t="s">
        <v>15</v>
      </c>
      <c r="C39" s="27">
        <f>AVERAGE(C6:D35)</f>
        <v>16</v>
      </c>
      <c r="D39" s="74" t="s">
        <v>12</v>
      </c>
      <c r="E39" s="27">
        <v>18.5</v>
      </c>
      <c r="F39" s="74" t="s">
        <v>13</v>
      </c>
      <c r="G39" s="27">
        <f t="shared" si="0"/>
        <v>-2.5</v>
      </c>
      <c r="H39" s="2"/>
      <c r="I39" s="8"/>
      <c r="J39" s="5"/>
      <c r="K39" s="6"/>
    </row>
    <row r="40" spans="1:11" ht="12.75" customHeight="1">
      <c r="B40" s="74" t="s">
        <v>16</v>
      </c>
      <c r="C40" s="32">
        <f>+E48</f>
        <v>1.56</v>
      </c>
      <c r="D40" s="74" t="s">
        <v>12</v>
      </c>
      <c r="E40" s="32">
        <v>1.27</v>
      </c>
      <c r="F40" s="74" t="s">
        <v>13</v>
      </c>
      <c r="G40" s="32">
        <f t="shared" si="0"/>
        <v>0.29000000000000004</v>
      </c>
      <c r="H40" s="2"/>
      <c r="I40" s="4"/>
      <c r="J40" s="5"/>
      <c r="K40" s="6"/>
    </row>
    <row r="41" spans="1:11" ht="12.75" customHeight="1">
      <c r="B41" s="74" t="s">
        <v>17</v>
      </c>
      <c r="C41" s="34">
        <f>+F48</f>
        <v>19</v>
      </c>
      <c r="D41" s="58" t="s">
        <v>12</v>
      </c>
      <c r="E41" s="34">
        <v>11</v>
      </c>
      <c r="F41" s="58" t="s">
        <v>13</v>
      </c>
      <c r="G41" s="34">
        <f t="shared" si="0"/>
        <v>8</v>
      </c>
      <c r="H41" s="2"/>
      <c r="I41" s="4"/>
      <c r="J41" s="5"/>
      <c r="K41" s="6"/>
    </row>
    <row r="42" spans="1:11" ht="12.75" customHeight="1">
      <c r="B42" s="74" t="s">
        <v>18</v>
      </c>
      <c r="C42" s="35">
        <f>+G48</f>
        <v>0</v>
      </c>
      <c r="D42" s="74" t="s">
        <v>12</v>
      </c>
      <c r="E42" s="75"/>
      <c r="F42" s="74" t="s">
        <v>13</v>
      </c>
      <c r="G42" s="35">
        <f t="shared" si="0"/>
        <v>0</v>
      </c>
      <c r="H42" s="2"/>
      <c r="I42" s="4"/>
      <c r="J42" s="5"/>
      <c r="K42" s="6"/>
    </row>
    <row r="43" spans="1:11" ht="12.75" customHeight="1">
      <c r="B43" s="74" t="s">
        <v>19</v>
      </c>
      <c r="C43" s="27">
        <f>MAX(C6:C35)</f>
        <v>40</v>
      </c>
      <c r="D43" s="37">
        <v>46008</v>
      </c>
      <c r="E43" s="69"/>
      <c r="F43" s="69"/>
      <c r="G43" s="70"/>
      <c r="H43" s="2"/>
      <c r="I43" s="4"/>
      <c r="J43" s="5"/>
      <c r="K43" s="6"/>
    </row>
    <row r="44" spans="1:11" ht="12.75" customHeight="1">
      <c r="B44" s="74" t="s">
        <v>20</v>
      </c>
      <c r="C44" s="27">
        <f>MIN(D7:D37)</f>
        <v>-14</v>
      </c>
      <c r="D44" s="37" t="s">
        <v>43</v>
      </c>
      <c r="E44" s="69"/>
      <c r="F44" s="69"/>
      <c r="G44" s="70"/>
      <c r="H44" s="2"/>
      <c r="I44" s="4"/>
      <c r="J44" s="5"/>
      <c r="K44" s="6"/>
    </row>
    <row r="45" spans="1:11" ht="12.75" customHeight="1">
      <c r="B45" s="1"/>
      <c r="C45" s="2"/>
      <c r="D45" s="2"/>
      <c r="E45" s="2"/>
      <c r="F45" s="2"/>
      <c r="G45" s="3"/>
      <c r="H45" s="2"/>
      <c r="I45" s="4"/>
      <c r="J45" s="5"/>
      <c r="K45" s="6"/>
    </row>
    <row r="46" spans="1:11" ht="12.75" customHeight="1">
      <c r="B46" s="1"/>
      <c r="C46" s="2"/>
      <c r="D46" s="2"/>
      <c r="E46" s="2"/>
      <c r="F46" s="2"/>
      <c r="G46" s="3"/>
      <c r="H46" s="2"/>
      <c r="I46" s="4"/>
      <c r="J46" s="5"/>
      <c r="K46" s="6"/>
    </row>
    <row r="47" spans="1:11" ht="12.75" customHeight="1">
      <c r="B47" s="1"/>
      <c r="C47" s="38" t="s">
        <v>21</v>
      </c>
      <c r="D47" s="39" t="s">
        <v>22</v>
      </c>
      <c r="E47" s="40" t="s">
        <v>23</v>
      </c>
      <c r="F47" s="40" t="s">
        <v>24</v>
      </c>
      <c r="G47" s="41" t="s">
        <v>25</v>
      </c>
      <c r="H47" s="2"/>
      <c r="I47" s="4"/>
      <c r="J47" s="5"/>
      <c r="K47" s="6"/>
    </row>
    <row r="48" spans="1:11" ht="12.75" customHeight="1">
      <c r="B48" s="1"/>
      <c r="C48" s="42">
        <f>AVERAGE(C6:C36)</f>
        <v>24.64516129032258</v>
      </c>
      <c r="D48" s="43">
        <f>AVERAGE(D6:D36)</f>
        <v>7.258064516129032</v>
      </c>
      <c r="E48" s="44">
        <f>SUM(E6:E36)</f>
        <v>1.56</v>
      </c>
      <c r="F48" s="45">
        <f>SUM(F6:F36)</f>
        <v>19</v>
      </c>
      <c r="G48" s="46">
        <f>SUM(G6:G35)</f>
        <v>0</v>
      </c>
      <c r="H48" s="2"/>
      <c r="I48" s="4"/>
      <c r="J48" s="5"/>
      <c r="K48" s="6"/>
    </row>
    <row r="49" spans="2:11" ht="12.75" customHeight="1">
      <c r="B49" s="1"/>
      <c r="C49" s="2"/>
      <c r="D49" s="2"/>
      <c r="E49" s="2"/>
      <c r="F49" s="2"/>
      <c r="G49" s="3"/>
      <c r="H49" s="2"/>
      <c r="I49" s="4"/>
      <c r="J49" s="5"/>
      <c r="K49" s="6"/>
    </row>
    <row r="50" spans="2:11" ht="12.75" customHeight="1">
      <c r="B50" s="1"/>
      <c r="C50" s="2"/>
      <c r="D50" s="2"/>
      <c r="E50" s="2"/>
      <c r="F50" s="2"/>
      <c r="G50" s="3"/>
      <c r="H50" s="2"/>
      <c r="I50" s="4"/>
      <c r="J50" s="5"/>
      <c r="K50" s="6"/>
    </row>
    <row r="51" spans="2:11" ht="12.75" customHeight="1">
      <c r="B51" s="1"/>
      <c r="C51" s="2"/>
      <c r="D51" s="2"/>
      <c r="E51" s="2"/>
      <c r="F51" s="2"/>
      <c r="G51" s="3"/>
      <c r="H51" s="2"/>
      <c r="I51" s="4"/>
      <c r="J51" s="5"/>
      <c r="K51" s="6"/>
    </row>
    <row r="52" spans="2:11" ht="12.75" customHeight="1">
      <c r="B52" s="1"/>
      <c r="C52" s="2"/>
      <c r="D52" s="2"/>
      <c r="E52" s="2"/>
      <c r="F52" s="2"/>
      <c r="G52" s="3"/>
      <c r="H52" s="2"/>
      <c r="I52" s="4"/>
      <c r="J52" s="5"/>
      <c r="K52" s="6"/>
    </row>
    <row r="53" spans="2:11" ht="12.75" customHeight="1">
      <c r="B53" s="1"/>
      <c r="C53" s="2"/>
      <c r="D53" s="2"/>
      <c r="E53" s="2"/>
      <c r="F53" s="2"/>
      <c r="G53" s="3"/>
      <c r="H53" s="2"/>
      <c r="I53" s="4"/>
      <c r="J53" s="5"/>
      <c r="K53" s="6"/>
    </row>
    <row r="54" spans="2:11" ht="12.75" customHeight="1">
      <c r="B54" s="1"/>
      <c r="C54" s="2"/>
      <c r="D54" s="2"/>
      <c r="E54" s="2"/>
      <c r="F54" s="2"/>
      <c r="G54" s="3"/>
      <c r="H54" s="2"/>
      <c r="I54" s="4"/>
      <c r="J54" s="5"/>
      <c r="K54" s="6"/>
    </row>
    <row r="55" spans="2:11" ht="12.75" customHeight="1">
      <c r="B55" s="1"/>
      <c r="C55" s="2"/>
      <c r="D55" s="2"/>
      <c r="E55" s="2"/>
      <c r="F55" s="2"/>
      <c r="G55" s="3"/>
      <c r="H55" s="2"/>
      <c r="I55" s="4"/>
      <c r="J55" s="5"/>
      <c r="K55" s="6"/>
    </row>
    <row r="56" spans="2:11" ht="12.75" customHeight="1">
      <c r="B56" s="1"/>
      <c r="C56" s="2"/>
      <c r="D56" s="2"/>
      <c r="E56" s="2"/>
      <c r="F56" s="2"/>
      <c r="G56" s="3"/>
      <c r="H56" s="2"/>
      <c r="I56" s="4"/>
      <c r="J56" s="5"/>
      <c r="K56" s="6"/>
    </row>
    <row r="57" spans="2:11" ht="12.75" customHeight="1">
      <c r="B57" s="1"/>
      <c r="C57" s="2"/>
      <c r="D57" s="2"/>
      <c r="E57" s="2"/>
      <c r="F57" s="2"/>
      <c r="G57" s="3"/>
      <c r="H57" s="2"/>
      <c r="I57" s="4"/>
      <c r="J57" s="5"/>
      <c r="K57" s="6"/>
    </row>
    <row r="58" spans="2:11" ht="12.75" customHeight="1">
      <c r="B58" s="1"/>
      <c r="C58" s="2"/>
      <c r="D58" s="2"/>
      <c r="E58" s="2"/>
      <c r="F58" s="2"/>
      <c r="G58" s="3"/>
      <c r="H58" s="2"/>
      <c r="I58" s="4"/>
      <c r="J58" s="5"/>
      <c r="K58" s="6"/>
    </row>
    <row r="59" spans="2:11" ht="12.75" customHeight="1">
      <c r="B59" s="1"/>
      <c r="C59" s="2"/>
      <c r="D59" s="2"/>
      <c r="E59" s="2"/>
      <c r="F59" s="2"/>
      <c r="G59" s="3"/>
      <c r="H59" s="2"/>
      <c r="I59" s="4"/>
      <c r="J59" s="5"/>
      <c r="K59" s="6"/>
    </row>
    <row r="60" spans="2:11" ht="12.75" customHeight="1">
      <c r="B60" s="1"/>
      <c r="C60" s="2"/>
      <c r="D60" s="2"/>
      <c r="E60" s="2"/>
      <c r="F60" s="2"/>
      <c r="G60" s="3"/>
      <c r="H60" s="2"/>
      <c r="I60" s="4"/>
      <c r="J60" s="5"/>
      <c r="K60" s="6"/>
    </row>
    <row r="61" spans="2:11" ht="12.75" customHeight="1">
      <c r="B61" s="1"/>
      <c r="C61" s="2"/>
      <c r="D61" s="2"/>
      <c r="E61" s="2"/>
      <c r="F61" s="2"/>
      <c r="G61" s="3"/>
      <c r="H61" s="2"/>
      <c r="I61" s="4"/>
      <c r="J61" s="5"/>
      <c r="K61" s="6"/>
    </row>
    <row r="62" spans="2:11" ht="12.75" customHeight="1">
      <c r="B62" s="1"/>
      <c r="C62" s="2"/>
      <c r="D62" s="2"/>
      <c r="E62" s="2"/>
      <c r="F62" s="2"/>
      <c r="G62" s="3"/>
      <c r="H62" s="2"/>
      <c r="I62" s="4"/>
      <c r="J62" s="5"/>
      <c r="K62" s="6"/>
    </row>
    <row r="63" spans="2:11" ht="12.75" customHeight="1">
      <c r="B63" s="1"/>
      <c r="C63" s="2"/>
      <c r="D63" s="2"/>
      <c r="E63" s="2"/>
      <c r="F63" s="2"/>
      <c r="G63" s="3"/>
      <c r="H63" s="2"/>
      <c r="I63" s="4"/>
      <c r="J63" s="5"/>
      <c r="K63" s="6"/>
    </row>
    <row r="64" spans="2:11" ht="12.75" customHeight="1">
      <c r="B64" s="1"/>
      <c r="C64" s="2"/>
      <c r="D64" s="2"/>
      <c r="E64" s="2"/>
      <c r="F64" s="2"/>
      <c r="G64" s="3"/>
      <c r="H64" s="2"/>
      <c r="I64" s="4"/>
      <c r="J64" s="5"/>
      <c r="K64" s="6"/>
    </row>
    <row r="65" spans="2:11" ht="12.75" customHeight="1">
      <c r="B65" s="1"/>
      <c r="C65" s="2"/>
      <c r="D65" s="2"/>
      <c r="E65" s="2"/>
      <c r="F65" s="2"/>
      <c r="G65" s="3"/>
      <c r="H65" s="2"/>
      <c r="I65" s="4"/>
      <c r="J65" s="5"/>
      <c r="K65" s="6"/>
    </row>
    <row r="66" spans="2:11" ht="12.75" customHeight="1">
      <c r="B66" s="1"/>
      <c r="C66" s="2"/>
      <c r="D66" s="2"/>
      <c r="E66" s="2"/>
      <c r="F66" s="2"/>
      <c r="G66" s="3"/>
      <c r="H66" s="2"/>
      <c r="I66" s="4"/>
      <c r="J66" s="5"/>
      <c r="K66" s="6"/>
    </row>
    <row r="67" spans="2:11" ht="12.75" customHeight="1">
      <c r="B67" s="1"/>
      <c r="C67" s="2"/>
      <c r="D67" s="2"/>
      <c r="E67" s="2"/>
      <c r="F67" s="2"/>
      <c r="G67" s="3"/>
      <c r="H67" s="2"/>
      <c r="I67" s="4"/>
      <c r="J67" s="5"/>
      <c r="K67" s="6"/>
    </row>
    <row r="68" spans="2:11" ht="12.75" customHeight="1">
      <c r="B68" s="1"/>
      <c r="C68" s="2"/>
      <c r="D68" s="2"/>
      <c r="E68" s="2"/>
      <c r="F68" s="2"/>
      <c r="G68" s="3"/>
      <c r="H68" s="2"/>
      <c r="I68" s="4"/>
      <c r="J68" s="5"/>
      <c r="K68" s="6"/>
    </row>
    <row r="69" spans="2:11" ht="12.75" customHeight="1">
      <c r="B69" s="1"/>
      <c r="C69" s="2"/>
      <c r="D69" s="2"/>
      <c r="E69" s="2"/>
      <c r="F69" s="2"/>
      <c r="G69" s="3"/>
      <c r="H69" s="2"/>
      <c r="I69" s="4"/>
      <c r="J69" s="5"/>
      <c r="K69" s="6"/>
    </row>
    <row r="70" spans="2:11" ht="12.75" customHeight="1">
      <c r="B70" s="1"/>
      <c r="C70" s="2"/>
      <c r="D70" s="2"/>
      <c r="E70" s="2"/>
      <c r="F70" s="2"/>
      <c r="G70" s="3"/>
      <c r="H70" s="2"/>
      <c r="I70" s="4"/>
      <c r="J70" s="5"/>
      <c r="K70" s="6"/>
    </row>
    <row r="71" spans="2:11" ht="12.75" customHeight="1">
      <c r="B71" s="1"/>
      <c r="C71" s="2"/>
      <c r="D71" s="2"/>
      <c r="E71" s="2"/>
      <c r="F71" s="2"/>
      <c r="G71" s="3"/>
      <c r="H71" s="2"/>
      <c r="I71" s="4"/>
      <c r="J71" s="5"/>
      <c r="K71" s="6"/>
    </row>
    <row r="72" spans="2:11" ht="12.75" customHeight="1">
      <c r="B72" s="1"/>
      <c r="C72" s="2"/>
      <c r="D72" s="2"/>
      <c r="E72" s="2"/>
      <c r="F72" s="2"/>
      <c r="G72" s="3"/>
      <c r="H72" s="2"/>
      <c r="I72" s="4"/>
      <c r="J72" s="5"/>
      <c r="K72" s="6"/>
    </row>
    <row r="73" spans="2:11" ht="12.75" customHeight="1">
      <c r="B73" s="1"/>
      <c r="C73" s="2"/>
      <c r="D73" s="2"/>
      <c r="E73" s="2"/>
      <c r="F73" s="2"/>
      <c r="G73" s="3"/>
      <c r="H73" s="2"/>
      <c r="I73" s="4"/>
      <c r="J73" s="5"/>
      <c r="K73" s="6"/>
    </row>
    <row r="74" spans="2:11" ht="12.75" customHeight="1">
      <c r="B74" s="1"/>
      <c r="C74" s="2"/>
      <c r="D74" s="2"/>
      <c r="E74" s="2"/>
      <c r="F74" s="2"/>
      <c r="G74" s="3"/>
      <c r="H74" s="2"/>
      <c r="I74" s="4"/>
      <c r="J74" s="5"/>
      <c r="K74" s="6"/>
    </row>
    <row r="75" spans="2:11" ht="12.75" customHeight="1">
      <c r="B75" s="1"/>
      <c r="C75" s="2"/>
      <c r="D75" s="2"/>
      <c r="E75" s="2"/>
      <c r="F75" s="2"/>
      <c r="G75" s="3"/>
      <c r="H75" s="2"/>
      <c r="I75" s="4"/>
      <c r="J75" s="5"/>
      <c r="K75" s="6"/>
    </row>
    <row r="76" spans="2:11" ht="12.75" customHeight="1">
      <c r="B76" s="1"/>
      <c r="C76" s="2"/>
      <c r="D76" s="2"/>
      <c r="E76" s="2"/>
      <c r="F76" s="2"/>
      <c r="G76" s="3"/>
      <c r="H76" s="2"/>
      <c r="I76" s="4"/>
      <c r="J76" s="5"/>
      <c r="K76" s="6"/>
    </row>
    <row r="77" spans="2:11" ht="12.75" customHeight="1">
      <c r="B77" s="1"/>
      <c r="C77" s="2"/>
      <c r="D77" s="2"/>
      <c r="E77" s="2"/>
      <c r="F77" s="2"/>
      <c r="G77" s="3"/>
      <c r="H77" s="2"/>
      <c r="I77" s="4"/>
      <c r="J77" s="5"/>
      <c r="K77" s="6"/>
    </row>
    <row r="78" spans="2:11" ht="12.75" customHeight="1">
      <c r="B78" s="1"/>
      <c r="C78" s="2"/>
      <c r="D78" s="2"/>
      <c r="E78" s="2"/>
      <c r="F78" s="2"/>
      <c r="G78" s="3"/>
      <c r="H78" s="2"/>
      <c r="I78" s="4"/>
      <c r="J78" s="5"/>
      <c r="K78" s="6"/>
    </row>
    <row r="79" spans="2:11" ht="12.75" customHeight="1">
      <c r="B79" s="1"/>
      <c r="C79" s="2"/>
      <c r="D79" s="2"/>
      <c r="E79" s="2"/>
      <c r="F79" s="2"/>
      <c r="G79" s="3"/>
      <c r="H79" s="2"/>
      <c r="I79" s="4"/>
      <c r="J79" s="5"/>
      <c r="K79" s="6"/>
    </row>
    <row r="80" spans="2:11" ht="12.75" customHeight="1">
      <c r="B80" s="1"/>
      <c r="C80" s="2"/>
      <c r="D80" s="2"/>
      <c r="E80" s="2"/>
      <c r="F80" s="2"/>
      <c r="G80" s="3"/>
      <c r="H80" s="2"/>
      <c r="I80" s="4"/>
      <c r="J80" s="5"/>
      <c r="K80" s="6"/>
    </row>
    <row r="81" spans="2:11" ht="12.75" customHeight="1">
      <c r="B81" s="1"/>
      <c r="C81" s="2"/>
      <c r="D81" s="2"/>
      <c r="E81" s="2"/>
      <c r="F81" s="2"/>
      <c r="G81" s="3"/>
      <c r="H81" s="2"/>
      <c r="I81" s="4"/>
      <c r="J81" s="5"/>
      <c r="K81" s="6"/>
    </row>
    <row r="82" spans="2:11" ht="12.75" customHeight="1">
      <c r="B82" s="1"/>
      <c r="C82" s="2"/>
      <c r="D82" s="2"/>
      <c r="E82" s="2"/>
      <c r="F82" s="2"/>
      <c r="G82" s="3"/>
      <c r="H82" s="2"/>
      <c r="I82" s="4"/>
      <c r="J82" s="5"/>
      <c r="K82" s="6"/>
    </row>
    <row r="83" spans="2:11" ht="12.75" customHeight="1">
      <c r="B83" s="1"/>
      <c r="C83" s="2"/>
      <c r="D83" s="2"/>
      <c r="E83" s="2"/>
      <c r="F83" s="2"/>
      <c r="G83" s="3"/>
      <c r="H83" s="2"/>
      <c r="I83" s="4"/>
      <c r="J83" s="5"/>
      <c r="K83" s="6"/>
    </row>
    <row r="84" spans="2:11" ht="12.75" customHeight="1">
      <c r="B84" s="1"/>
      <c r="C84" s="2"/>
      <c r="D84" s="2"/>
      <c r="E84" s="2"/>
      <c r="F84" s="2"/>
      <c r="G84" s="3"/>
      <c r="H84" s="2"/>
      <c r="I84" s="4"/>
      <c r="J84" s="5"/>
      <c r="K84" s="6"/>
    </row>
    <row r="85" spans="2:11" ht="12.75" customHeight="1">
      <c r="B85" s="1"/>
      <c r="C85" s="2"/>
      <c r="D85" s="2"/>
      <c r="E85" s="2"/>
      <c r="F85" s="2"/>
      <c r="G85" s="3"/>
      <c r="H85" s="2"/>
      <c r="I85" s="4"/>
      <c r="J85" s="5"/>
      <c r="K85" s="6"/>
    </row>
    <row r="86" spans="2:11" ht="12.75" customHeight="1">
      <c r="B86" s="1"/>
      <c r="C86" s="2"/>
      <c r="D86" s="2"/>
      <c r="E86" s="2"/>
      <c r="F86" s="2"/>
      <c r="G86" s="3"/>
      <c r="H86" s="2"/>
      <c r="I86" s="4"/>
      <c r="J86" s="5"/>
      <c r="K86" s="6"/>
    </row>
    <row r="87" spans="2:11" ht="12.75" customHeight="1">
      <c r="B87" s="1"/>
      <c r="C87" s="2"/>
      <c r="D87" s="2"/>
      <c r="E87" s="2"/>
      <c r="F87" s="2"/>
      <c r="G87" s="3"/>
      <c r="H87" s="2"/>
      <c r="I87" s="4"/>
      <c r="J87" s="5"/>
      <c r="K87" s="6"/>
    </row>
    <row r="88" spans="2:11" ht="12.75" customHeight="1">
      <c r="B88" s="1"/>
      <c r="C88" s="2"/>
      <c r="D88" s="2"/>
      <c r="E88" s="2"/>
      <c r="F88" s="2"/>
      <c r="G88" s="3"/>
      <c r="H88" s="2"/>
      <c r="I88" s="4"/>
      <c r="J88" s="5"/>
      <c r="K88" s="6"/>
    </row>
    <row r="89" spans="2:11" ht="12.75" customHeight="1">
      <c r="B89" s="1"/>
      <c r="C89" s="2"/>
      <c r="D89" s="2"/>
      <c r="E89" s="2"/>
      <c r="F89" s="2"/>
      <c r="G89" s="3"/>
      <c r="H89" s="2"/>
      <c r="I89" s="4"/>
      <c r="J89" s="5"/>
      <c r="K89" s="6"/>
    </row>
    <row r="90" spans="2:11" ht="12.75" customHeight="1">
      <c r="B90" s="1"/>
      <c r="C90" s="2"/>
      <c r="D90" s="2"/>
      <c r="E90" s="2"/>
      <c r="F90" s="2"/>
      <c r="G90" s="3"/>
      <c r="H90" s="2"/>
      <c r="I90" s="4"/>
      <c r="J90" s="5"/>
      <c r="K90" s="6"/>
    </row>
    <row r="91" spans="2:11" ht="12.75" customHeight="1">
      <c r="B91" s="1"/>
      <c r="C91" s="2"/>
      <c r="D91" s="2"/>
      <c r="E91" s="2"/>
      <c r="F91" s="2"/>
      <c r="G91" s="3"/>
      <c r="H91" s="2"/>
      <c r="I91" s="4"/>
      <c r="J91" s="5"/>
      <c r="K91" s="6"/>
    </row>
    <row r="92" spans="2:11" ht="12.75" customHeight="1">
      <c r="B92" s="1"/>
      <c r="C92" s="2"/>
      <c r="D92" s="2"/>
      <c r="E92" s="2"/>
      <c r="F92" s="2"/>
      <c r="G92" s="3"/>
      <c r="H92" s="2"/>
      <c r="I92" s="4"/>
      <c r="J92" s="5"/>
      <c r="K92" s="6"/>
    </row>
    <row r="93" spans="2:11" ht="12.75" customHeight="1">
      <c r="B93" s="1"/>
      <c r="C93" s="2"/>
      <c r="D93" s="2"/>
      <c r="E93" s="2"/>
      <c r="F93" s="2"/>
      <c r="G93" s="3"/>
      <c r="H93" s="2"/>
      <c r="I93" s="4"/>
      <c r="J93" s="5"/>
      <c r="K93" s="6"/>
    </row>
    <row r="94" spans="2:11" ht="12.75" customHeight="1">
      <c r="B94" s="1"/>
      <c r="C94" s="2"/>
      <c r="D94" s="2"/>
      <c r="E94" s="2"/>
      <c r="F94" s="2"/>
      <c r="G94" s="3"/>
      <c r="H94" s="2"/>
      <c r="I94" s="4"/>
      <c r="J94" s="5"/>
      <c r="K94" s="6"/>
    </row>
    <row r="95" spans="2:11" ht="12.75" customHeight="1">
      <c r="B95" s="1"/>
      <c r="C95" s="2"/>
      <c r="D95" s="2"/>
      <c r="E95" s="2"/>
      <c r="F95" s="2"/>
      <c r="G95" s="3"/>
      <c r="H95" s="2"/>
      <c r="I95" s="4"/>
      <c r="J95" s="5"/>
      <c r="K95" s="6"/>
    </row>
    <row r="96" spans="2:11" ht="12.75" customHeight="1">
      <c r="B96" s="1"/>
      <c r="C96" s="2"/>
      <c r="D96" s="2"/>
      <c r="E96" s="2"/>
      <c r="F96" s="2"/>
      <c r="G96" s="3"/>
      <c r="H96" s="2"/>
      <c r="I96" s="4"/>
      <c r="J96" s="5"/>
      <c r="K96" s="6"/>
    </row>
    <row r="97" spans="2:11" ht="12.75" customHeight="1">
      <c r="B97" s="1"/>
      <c r="C97" s="2"/>
      <c r="D97" s="2"/>
      <c r="E97" s="2"/>
      <c r="F97" s="2"/>
      <c r="G97" s="3"/>
      <c r="H97" s="2"/>
      <c r="I97" s="4"/>
      <c r="J97" s="5"/>
      <c r="K97" s="6"/>
    </row>
    <row r="98" spans="2:11" ht="12.75" customHeight="1">
      <c r="B98" s="1"/>
      <c r="C98" s="2"/>
      <c r="D98" s="2"/>
      <c r="E98" s="2"/>
      <c r="F98" s="2"/>
      <c r="G98" s="3"/>
      <c r="H98" s="2"/>
      <c r="I98" s="4"/>
      <c r="J98" s="5"/>
      <c r="K98" s="6"/>
    </row>
    <row r="99" spans="2:11" ht="12.75" customHeight="1">
      <c r="B99" s="1"/>
      <c r="C99" s="2"/>
      <c r="D99" s="2"/>
      <c r="E99" s="2"/>
      <c r="F99" s="2"/>
      <c r="G99" s="3"/>
      <c r="H99" s="2"/>
      <c r="I99" s="4"/>
      <c r="J99" s="5"/>
      <c r="K99" s="6"/>
    </row>
    <row r="100" spans="2:11" ht="12.75" customHeight="1">
      <c r="B100" s="1"/>
      <c r="C100" s="2"/>
      <c r="D100" s="2"/>
      <c r="E100" s="2"/>
      <c r="F100" s="2"/>
      <c r="G100" s="3"/>
      <c r="H100" s="2"/>
      <c r="I100" s="4"/>
      <c r="J100" s="5"/>
      <c r="K100" s="6"/>
    </row>
    <row r="101" spans="2:11" ht="12.75" customHeight="1">
      <c r="B101" s="1"/>
      <c r="C101" s="2"/>
      <c r="D101" s="2"/>
      <c r="E101" s="2"/>
      <c r="F101" s="2"/>
      <c r="G101" s="3"/>
      <c r="H101" s="2"/>
      <c r="I101" s="4"/>
      <c r="J101" s="5"/>
      <c r="K101" s="6"/>
    </row>
    <row r="102" spans="2:11" ht="12.75" customHeight="1">
      <c r="B102" s="1"/>
      <c r="C102" s="2"/>
      <c r="D102" s="2"/>
      <c r="E102" s="2"/>
      <c r="F102" s="2"/>
      <c r="G102" s="3"/>
      <c r="H102" s="2"/>
      <c r="I102" s="4"/>
      <c r="J102" s="5"/>
      <c r="K102" s="6"/>
    </row>
    <row r="103" spans="2:11" ht="12.75" customHeight="1">
      <c r="B103" s="1"/>
      <c r="C103" s="2"/>
      <c r="D103" s="2"/>
      <c r="E103" s="2"/>
      <c r="F103" s="2"/>
      <c r="G103" s="3"/>
      <c r="H103" s="2"/>
      <c r="I103" s="4"/>
      <c r="J103" s="5"/>
      <c r="K103" s="6"/>
    </row>
    <row r="104" spans="2:11" ht="12.75" customHeight="1">
      <c r="B104" s="1"/>
      <c r="C104" s="2"/>
      <c r="D104" s="2"/>
      <c r="E104" s="2"/>
      <c r="F104" s="2"/>
      <c r="G104" s="3"/>
      <c r="H104" s="2"/>
      <c r="I104" s="4"/>
      <c r="J104" s="5"/>
      <c r="K104" s="6"/>
    </row>
    <row r="105" spans="2:11" ht="12.75" customHeight="1">
      <c r="B105" s="1"/>
      <c r="C105" s="2"/>
      <c r="D105" s="2"/>
      <c r="E105" s="2"/>
      <c r="F105" s="2"/>
      <c r="G105" s="3"/>
      <c r="H105" s="2"/>
      <c r="I105" s="4"/>
      <c r="J105" s="5"/>
      <c r="K105" s="6"/>
    </row>
    <row r="106" spans="2:11" ht="12.75" customHeight="1">
      <c r="B106" s="1"/>
      <c r="C106" s="2"/>
      <c r="D106" s="2"/>
      <c r="E106" s="2"/>
      <c r="F106" s="2"/>
      <c r="G106" s="3"/>
      <c r="H106" s="2"/>
      <c r="I106" s="4"/>
      <c r="J106" s="5"/>
      <c r="K106" s="6"/>
    </row>
    <row r="107" spans="2:11" ht="12.75" customHeight="1">
      <c r="B107" s="1"/>
      <c r="C107" s="2"/>
      <c r="D107" s="2"/>
      <c r="E107" s="2"/>
      <c r="F107" s="2"/>
      <c r="G107" s="3"/>
      <c r="H107" s="2"/>
      <c r="I107" s="4"/>
      <c r="J107" s="5"/>
      <c r="K107" s="6"/>
    </row>
    <row r="108" spans="2:11" ht="12.75" customHeight="1">
      <c r="B108" s="1"/>
      <c r="C108" s="2"/>
      <c r="D108" s="2"/>
      <c r="E108" s="2"/>
      <c r="F108" s="2"/>
      <c r="G108" s="3"/>
      <c r="H108" s="2"/>
      <c r="I108" s="4"/>
      <c r="J108" s="5"/>
      <c r="K108" s="6"/>
    </row>
    <row r="109" spans="2:11" ht="12.75" customHeight="1">
      <c r="B109" s="1"/>
      <c r="C109" s="2"/>
      <c r="D109" s="2"/>
      <c r="E109" s="2"/>
      <c r="F109" s="2"/>
      <c r="G109" s="3"/>
      <c r="H109" s="2"/>
      <c r="I109" s="4"/>
      <c r="J109" s="5"/>
      <c r="K109" s="6"/>
    </row>
    <row r="110" spans="2:11" ht="12.75" customHeight="1">
      <c r="B110" s="1"/>
      <c r="C110" s="2"/>
      <c r="D110" s="2"/>
      <c r="E110" s="2"/>
      <c r="F110" s="2"/>
      <c r="G110" s="3"/>
      <c r="H110" s="2"/>
      <c r="I110" s="4"/>
      <c r="J110" s="5"/>
      <c r="K110" s="6"/>
    </row>
    <row r="111" spans="2:11" ht="12.75" customHeight="1">
      <c r="B111" s="1"/>
      <c r="C111" s="2"/>
      <c r="D111" s="2"/>
      <c r="E111" s="2"/>
      <c r="F111" s="2"/>
      <c r="G111" s="3"/>
      <c r="H111" s="2"/>
      <c r="I111" s="4"/>
      <c r="J111" s="5"/>
      <c r="K111" s="6"/>
    </row>
    <row r="112" spans="2:11" ht="12.75" customHeight="1">
      <c r="B112" s="1"/>
      <c r="C112" s="2"/>
      <c r="D112" s="2"/>
      <c r="E112" s="2"/>
      <c r="F112" s="2"/>
      <c r="G112" s="3"/>
      <c r="H112" s="2"/>
      <c r="I112" s="4"/>
      <c r="J112" s="5"/>
      <c r="K112" s="6"/>
    </row>
    <row r="113" spans="2:11" ht="12.75" customHeight="1">
      <c r="B113" s="1"/>
      <c r="C113" s="2"/>
      <c r="D113" s="2"/>
      <c r="E113" s="2"/>
      <c r="F113" s="2"/>
      <c r="G113" s="3"/>
      <c r="H113" s="2"/>
      <c r="I113" s="4"/>
      <c r="J113" s="5"/>
      <c r="K113" s="6"/>
    </row>
    <row r="114" spans="2:11" ht="12.75" customHeight="1">
      <c r="B114" s="1"/>
      <c r="C114" s="2"/>
      <c r="D114" s="2"/>
      <c r="E114" s="2"/>
      <c r="F114" s="2"/>
      <c r="G114" s="3"/>
      <c r="H114" s="2"/>
      <c r="I114" s="4"/>
      <c r="J114" s="5"/>
      <c r="K114" s="6"/>
    </row>
    <row r="115" spans="2:11" ht="12.75" customHeight="1">
      <c r="B115" s="1"/>
      <c r="C115" s="2"/>
      <c r="D115" s="2"/>
      <c r="E115" s="2"/>
      <c r="F115" s="2"/>
      <c r="G115" s="3"/>
      <c r="H115" s="2"/>
      <c r="I115" s="4"/>
      <c r="J115" s="5"/>
      <c r="K115" s="6"/>
    </row>
    <row r="116" spans="2:11" ht="12.75" customHeight="1">
      <c r="B116" s="1"/>
      <c r="C116" s="2"/>
      <c r="D116" s="2"/>
      <c r="E116" s="2"/>
      <c r="F116" s="2"/>
      <c r="G116" s="3"/>
      <c r="H116" s="2"/>
      <c r="I116" s="4"/>
      <c r="J116" s="5"/>
      <c r="K116" s="6"/>
    </row>
    <row r="117" spans="2:11" ht="12.75" customHeight="1">
      <c r="B117" s="1"/>
      <c r="C117" s="2"/>
      <c r="D117" s="2"/>
      <c r="E117" s="2"/>
      <c r="F117" s="2"/>
      <c r="G117" s="3"/>
      <c r="H117" s="2"/>
      <c r="I117" s="4"/>
      <c r="J117" s="5"/>
      <c r="K117" s="6"/>
    </row>
    <row r="118" spans="2:11" ht="12.75" customHeight="1">
      <c r="B118" s="1"/>
      <c r="C118" s="2"/>
      <c r="D118" s="2"/>
      <c r="E118" s="2"/>
      <c r="F118" s="2"/>
      <c r="G118" s="3"/>
      <c r="H118" s="2"/>
      <c r="I118" s="4"/>
      <c r="J118" s="5"/>
      <c r="K118" s="6"/>
    </row>
    <row r="119" spans="2:11" ht="12.75" customHeight="1">
      <c r="B119" s="1"/>
      <c r="C119" s="2"/>
      <c r="D119" s="2"/>
      <c r="E119" s="2"/>
      <c r="F119" s="2"/>
      <c r="G119" s="3"/>
      <c r="H119" s="2"/>
      <c r="I119" s="4"/>
      <c r="J119" s="5"/>
      <c r="K119" s="6"/>
    </row>
    <row r="120" spans="2:11" ht="12.75" customHeight="1">
      <c r="B120" s="1"/>
      <c r="C120" s="2"/>
      <c r="D120" s="2"/>
      <c r="E120" s="2"/>
      <c r="F120" s="2"/>
      <c r="G120" s="3"/>
      <c r="H120" s="2"/>
      <c r="I120" s="4"/>
      <c r="J120" s="5"/>
      <c r="K120" s="6"/>
    </row>
    <row r="121" spans="2:11" ht="12.75" customHeight="1">
      <c r="B121" s="1"/>
      <c r="C121" s="2"/>
      <c r="D121" s="2"/>
      <c r="E121" s="2"/>
      <c r="F121" s="2"/>
      <c r="G121" s="3"/>
      <c r="H121" s="2"/>
      <c r="I121" s="4"/>
      <c r="J121" s="5"/>
      <c r="K121" s="6"/>
    </row>
    <row r="122" spans="2:11" ht="12.75" customHeight="1">
      <c r="B122" s="1"/>
      <c r="C122" s="2"/>
      <c r="D122" s="2"/>
      <c r="E122" s="2"/>
      <c r="F122" s="2"/>
      <c r="G122" s="3"/>
      <c r="H122" s="2"/>
      <c r="I122" s="4"/>
      <c r="J122" s="5"/>
      <c r="K122" s="6"/>
    </row>
    <row r="123" spans="2:11" ht="12.75" customHeight="1">
      <c r="B123" s="1"/>
      <c r="C123" s="2"/>
      <c r="D123" s="2"/>
      <c r="E123" s="2"/>
      <c r="F123" s="2"/>
      <c r="G123" s="3"/>
      <c r="H123" s="2"/>
      <c r="I123" s="4"/>
      <c r="J123" s="5"/>
      <c r="K123" s="6"/>
    </row>
    <row r="124" spans="2:11" ht="12.75" customHeight="1">
      <c r="B124" s="1"/>
      <c r="C124" s="2"/>
      <c r="D124" s="2"/>
      <c r="E124" s="2"/>
      <c r="F124" s="2"/>
      <c r="G124" s="3"/>
      <c r="H124" s="2"/>
      <c r="I124" s="4"/>
      <c r="J124" s="5"/>
      <c r="K124" s="6"/>
    </row>
    <row r="125" spans="2:11" ht="12.75" customHeight="1">
      <c r="B125" s="1"/>
      <c r="C125" s="2"/>
      <c r="D125" s="2"/>
      <c r="E125" s="2"/>
      <c r="F125" s="2"/>
      <c r="G125" s="3"/>
      <c r="H125" s="2"/>
      <c r="I125" s="4"/>
      <c r="J125" s="5"/>
      <c r="K125" s="6"/>
    </row>
    <row r="126" spans="2:11" ht="12.75" customHeight="1">
      <c r="B126" s="1"/>
      <c r="C126" s="2"/>
      <c r="D126" s="2"/>
      <c r="E126" s="2"/>
      <c r="F126" s="2"/>
      <c r="G126" s="3"/>
      <c r="H126" s="2"/>
      <c r="I126" s="4"/>
      <c r="J126" s="5"/>
      <c r="K126" s="6"/>
    </row>
    <row r="127" spans="2:11" ht="12.75" customHeight="1">
      <c r="B127" s="1"/>
      <c r="C127" s="2"/>
      <c r="D127" s="2"/>
      <c r="E127" s="2"/>
      <c r="F127" s="2"/>
      <c r="G127" s="3"/>
      <c r="H127" s="2"/>
      <c r="I127" s="4"/>
      <c r="J127" s="5"/>
      <c r="K127" s="6"/>
    </row>
    <row r="128" spans="2:11" ht="12.75" customHeight="1">
      <c r="B128" s="1"/>
      <c r="C128" s="2"/>
      <c r="D128" s="2"/>
      <c r="E128" s="2"/>
      <c r="F128" s="2"/>
      <c r="G128" s="3"/>
      <c r="H128" s="2"/>
      <c r="I128" s="4"/>
      <c r="J128" s="5"/>
      <c r="K128" s="6"/>
    </row>
    <row r="129" spans="2:11" ht="12.75" customHeight="1">
      <c r="B129" s="1"/>
      <c r="C129" s="2"/>
      <c r="D129" s="2"/>
      <c r="E129" s="2"/>
      <c r="F129" s="2"/>
      <c r="G129" s="3"/>
      <c r="H129" s="2"/>
      <c r="I129" s="4"/>
      <c r="J129" s="5"/>
      <c r="K129" s="6"/>
    </row>
    <row r="130" spans="2:11" ht="12.75" customHeight="1">
      <c r="B130" s="1"/>
      <c r="C130" s="2"/>
      <c r="D130" s="2"/>
      <c r="E130" s="2"/>
      <c r="F130" s="2"/>
      <c r="G130" s="3"/>
      <c r="H130" s="2"/>
      <c r="I130" s="4"/>
      <c r="J130" s="5"/>
      <c r="K130" s="6"/>
    </row>
    <row r="131" spans="2:11" ht="12.75" customHeight="1">
      <c r="B131" s="1"/>
      <c r="C131" s="2"/>
      <c r="D131" s="2"/>
      <c r="E131" s="2"/>
      <c r="F131" s="2"/>
      <c r="G131" s="3"/>
      <c r="H131" s="2"/>
      <c r="I131" s="4"/>
      <c r="J131" s="5"/>
      <c r="K131" s="6"/>
    </row>
    <row r="132" spans="2:11" ht="12.75" customHeight="1">
      <c r="B132" s="1"/>
      <c r="C132" s="2"/>
      <c r="D132" s="2"/>
      <c r="E132" s="2"/>
      <c r="F132" s="2"/>
      <c r="G132" s="3"/>
      <c r="H132" s="2"/>
      <c r="I132" s="4"/>
      <c r="J132" s="5"/>
      <c r="K132" s="6"/>
    </row>
    <row r="133" spans="2:11" ht="12.75" customHeight="1">
      <c r="B133" s="1"/>
      <c r="C133" s="2"/>
      <c r="D133" s="2"/>
      <c r="E133" s="2"/>
      <c r="F133" s="2"/>
      <c r="G133" s="3"/>
      <c r="H133" s="2"/>
      <c r="I133" s="4"/>
      <c r="J133" s="5"/>
      <c r="K133" s="6"/>
    </row>
    <row r="134" spans="2:11" ht="12.75" customHeight="1">
      <c r="B134" s="1"/>
      <c r="C134" s="2"/>
      <c r="D134" s="2"/>
      <c r="E134" s="2"/>
      <c r="F134" s="2"/>
      <c r="G134" s="3"/>
      <c r="H134" s="2"/>
      <c r="I134" s="4"/>
      <c r="J134" s="5"/>
      <c r="K134" s="6"/>
    </row>
    <row r="135" spans="2:11" ht="12.75" customHeight="1">
      <c r="B135" s="1"/>
      <c r="C135" s="2"/>
      <c r="D135" s="2"/>
      <c r="E135" s="2"/>
      <c r="F135" s="2"/>
      <c r="G135" s="3"/>
      <c r="H135" s="2"/>
      <c r="I135" s="4"/>
      <c r="J135" s="5"/>
      <c r="K135" s="6"/>
    </row>
    <row r="136" spans="2:11" ht="12.75" customHeight="1">
      <c r="B136" s="1"/>
      <c r="C136" s="2"/>
      <c r="D136" s="2"/>
      <c r="E136" s="2"/>
      <c r="F136" s="2"/>
      <c r="G136" s="3"/>
      <c r="H136" s="2"/>
      <c r="I136" s="4"/>
      <c r="J136" s="5"/>
      <c r="K136" s="6"/>
    </row>
    <row r="137" spans="2:11" ht="12.75" customHeight="1">
      <c r="B137" s="1"/>
      <c r="C137" s="2"/>
      <c r="D137" s="2"/>
      <c r="E137" s="2"/>
      <c r="F137" s="2"/>
      <c r="G137" s="3"/>
      <c r="H137" s="2"/>
      <c r="I137" s="4"/>
      <c r="J137" s="5"/>
      <c r="K137" s="6"/>
    </row>
    <row r="138" spans="2:11" ht="12.75" customHeight="1">
      <c r="B138" s="1"/>
      <c r="C138" s="2"/>
      <c r="D138" s="2"/>
      <c r="E138" s="2"/>
      <c r="F138" s="2"/>
      <c r="G138" s="3"/>
      <c r="H138" s="2"/>
      <c r="I138" s="4"/>
      <c r="J138" s="5"/>
      <c r="K138" s="6"/>
    </row>
    <row r="139" spans="2:11" ht="12.75" customHeight="1">
      <c r="B139" s="1"/>
      <c r="C139" s="2"/>
      <c r="D139" s="2"/>
      <c r="E139" s="2"/>
      <c r="F139" s="2"/>
      <c r="G139" s="3"/>
      <c r="H139" s="2"/>
      <c r="I139" s="4"/>
      <c r="J139" s="5"/>
      <c r="K139" s="6"/>
    </row>
    <row r="140" spans="2:11" ht="12.75" customHeight="1">
      <c r="B140" s="1"/>
      <c r="C140" s="2"/>
      <c r="D140" s="2"/>
      <c r="E140" s="2"/>
      <c r="F140" s="2"/>
      <c r="G140" s="3"/>
      <c r="H140" s="2"/>
      <c r="I140" s="4"/>
      <c r="J140" s="5"/>
      <c r="K140" s="6"/>
    </row>
    <row r="141" spans="2:11" ht="12.75" customHeight="1">
      <c r="B141" s="1"/>
      <c r="C141" s="2"/>
      <c r="D141" s="2"/>
      <c r="E141" s="2"/>
      <c r="F141" s="2"/>
      <c r="G141" s="3"/>
      <c r="H141" s="2"/>
      <c r="I141" s="4"/>
      <c r="J141" s="5"/>
      <c r="K141" s="6"/>
    </row>
    <row r="142" spans="2:11" ht="12.75" customHeight="1">
      <c r="B142" s="1"/>
      <c r="C142" s="2"/>
      <c r="D142" s="2"/>
      <c r="E142" s="2"/>
      <c r="F142" s="2"/>
      <c r="G142" s="3"/>
      <c r="H142" s="2"/>
      <c r="I142" s="4"/>
      <c r="J142" s="5"/>
      <c r="K142" s="6"/>
    </row>
    <row r="143" spans="2:11" ht="12.75" customHeight="1">
      <c r="B143" s="1"/>
      <c r="C143" s="2"/>
      <c r="D143" s="2"/>
      <c r="E143" s="2"/>
      <c r="F143" s="2"/>
      <c r="G143" s="3"/>
      <c r="H143" s="2"/>
      <c r="I143" s="4"/>
      <c r="J143" s="5"/>
      <c r="K143" s="6"/>
    </row>
    <row r="144" spans="2:11" ht="12.75" customHeight="1">
      <c r="B144" s="1"/>
      <c r="C144" s="2"/>
      <c r="D144" s="2"/>
      <c r="E144" s="2"/>
      <c r="F144" s="2"/>
      <c r="G144" s="3"/>
      <c r="H144" s="2"/>
      <c r="I144" s="4"/>
      <c r="J144" s="5"/>
      <c r="K144" s="6"/>
    </row>
    <row r="145" spans="2:11" ht="12.75" customHeight="1">
      <c r="B145" s="1"/>
      <c r="C145" s="2"/>
      <c r="D145" s="2"/>
      <c r="E145" s="2"/>
      <c r="F145" s="2"/>
      <c r="G145" s="3"/>
      <c r="H145" s="2"/>
      <c r="I145" s="4"/>
      <c r="J145" s="5"/>
      <c r="K145" s="6"/>
    </row>
    <row r="146" spans="2:11" ht="12.75" customHeight="1">
      <c r="B146" s="1"/>
      <c r="C146" s="2"/>
      <c r="D146" s="2"/>
      <c r="E146" s="2"/>
      <c r="F146" s="2"/>
      <c r="G146" s="3"/>
      <c r="H146" s="2"/>
      <c r="I146" s="4"/>
      <c r="J146" s="5"/>
      <c r="K146" s="6"/>
    </row>
    <row r="147" spans="2:11" ht="12.75" customHeight="1">
      <c r="B147" s="1"/>
      <c r="C147" s="2"/>
      <c r="D147" s="2"/>
      <c r="E147" s="2"/>
      <c r="F147" s="2"/>
      <c r="G147" s="3"/>
      <c r="H147" s="2"/>
      <c r="I147" s="4"/>
      <c r="J147" s="5"/>
      <c r="K147" s="6"/>
    </row>
    <row r="148" spans="2:11" ht="12.75" customHeight="1">
      <c r="B148" s="1"/>
      <c r="C148" s="2"/>
      <c r="D148" s="2"/>
      <c r="E148" s="2"/>
      <c r="F148" s="2"/>
      <c r="G148" s="3"/>
      <c r="H148" s="2"/>
      <c r="I148" s="4"/>
      <c r="J148" s="5"/>
      <c r="K148" s="6"/>
    </row>
    <row r="149" spans="2:11" ht="12.75" customHeight="1">
      <c r="B149" s="1"/>
      <c r="C149" s="2"/>
      <c r="D149" s="2"/>
      <c r="E149" s="2"/>
      <c r="F149" s="2"/>
      <c r="G149" s="3"/>
      <c r="H149" s="2"/>
      <c r="I149" s="4"/>
      <c r="J149" s="5"/>
      <c r="K149" s="6"/>
    </row>
    <row r="150" spans="2:11" ht="12.75" customHeight="1">
      <c r="B150" s="1"/>
      <c r="C150" s="2"/>
      <c r="D150" s="2"/>
      <c r="E150" s="2"/>
      <c r="F150" s="2"/>
      <c r="G150" s="3"/>
      <c r="H150" s="2"/>
      <c r="I150" s="4"/>
      <c r="J150" s="5"/>
      <c r="K150" s="6"/>
    </row>
    <row r="151" spans="2:11" ht="12.75" customHeight="1">
      <c r="B151" s="1"/>
      <c r="C151" s="2"/>
      <c r="D151" s="2"/>
      <c r="E151" s="2"/>
      <c r="F151" s="2"/>
      <c r="G151" s="3"/>
      <c r="H151" s="2"/>
      <c r="I151" s="4"/>
      <c r="J151" s="5"/>
      <c r="K151" s="6"/>
    </row>
    <row r="152" spans="2:11" ht="12.75" customHeight="1">
      <c r="B152" s="1"/>
      <c r="C152" s="2"/>
      <c r="D152" s="2"/>
      <c r="E152" s="2"/>
      <c r="F152" s="2"/>
      <c r="G152" s="3"/>
      <c r="H152" s="2"/>
      <c r="I152" s="4"/>
      <c r="J152" s="5"/>
      <c r="K152" s="6"/>
    </row>
    <row r="153" spans="2:11" ht="12.75" customHeight="1">
      <c r="B153" s="1"/>
      <c r="C153" s="2"/>
      <c r="D153" s="2"/>
      <c r="E153" s="2"/>
      <c r="F153" s="2"/>
      <c r="G153" s="3"/>
      <c r="H153" s="2"/>
      <c r="I153" s="4"/>
      <c r="J153" s="5"/>
      <c r="K153" s="6"/>
    </row>
    <row r="154" spans="2:11" ht="12.75" customHeight="1">
      <c r="B154" s="1"/>
      <c r="C154" s="2"/>
      <c r="D154" s="2"/>
      <c r="E154" s="2"/>
      <c r="F154" s="2"/>
      <c r="G154" s="3"/>
      <c r="H154" s="2"/>
      <c r="I154" s="4"/>
      <c r="J154" s="5"/>
      <c r="K154" s="6"/>
    </row>
    <row r="155" spans="2:11" ht="12.75" customHeight="1">
      <c r="B155" s="1"/>
      <c r="C155" s="2"/>
      <c r="D155" s="2"/>
      <c r="E155" s="2"/>
      <c r="F155" s="2"/>
      <c r="G155" s="3"/>
      <c r="H155" s="2"/>
      <c r="I155" s="4"/>
      <c r="J155" s="5"/>
      <c r="K155" s="6"/>
    </row>
    <row r="156" spans="2:11" ht="12.75" customHeight="1">
      <c r="B156" s="1"/>
      <c r="C156" s="2"/>
      <c r="D156" s="2"/>
      <c r="E156" s="2"/>
      <c r="F156" s="2"/>
      <c r="G156" s="3"/>
      <c r="H156" s="2"/>
      <c r="I156" s="4"/>
      <c r="J156" s="5"/>
      <c r="K156" s="6"/>
    </row>
    <row r="157" spans="2:11" ht="12.75" customHeight="1">
      <c r="B157" s="1"/>
      <c r="C157" s="2"/>
      <c r="D157" s="2"/>
      <c r="E157" s="2"/>
      <c r="F157" s="2"/>
      <c r="G157" s="3"/>
      <c r="H157" s="2"/>
      <c r="I157" s="4"/>
      <c r="J157" s="5"/>
      <c r="K157" s="6"/>
    </row>
    <row r="158" spans="2:11" ht="12.75" customHeight="1">
      <c r="B158" s="1"/>
      <c r="C158" s="2"/>
      <c r="D158" s="2"/>
      <c r="E158" s="2"/>
      <c r="F158" s="2"/>
      <c r="G158" s="3"/>
      <c r="H158" s="2"/>
      <c r="I158" s="4"/>
      <c r="J158" s="5"/>
      <c r="K158" s="6"/>
    </row>
    <row r="159" spans="2:11" ht="12.75" customHeight="1">
      <c r="B159" s="1"/>
      <c r="C159" s="2"/>
      <c r="D159" s="2"/>
      <c r="E159" s="2"/>
      <c r="F159" s="2"/>
      <c r="G159" s="3"/>
      <c r="H159" s="2"/>
      <c r="I159" s="4"/>
      <c r="J159" s="5"/>
      <c r="K159" s="6"/>
    </row>
    <row r="160" spans="2:11" ht="12.75" customHeight="1">
      <c r="B160" s="1"/>
      <c r="C160" s="2"/>
      <c r="D160" s="2"/>
      <c r="E160" s="2"/>
      <c r="F160" s="2"/>
      <c r="G160" s="3"/>
      <c r="H160" s="2"/>
      <c r="I160" s="4"/>
      <c r="J160" s="5"/>
      <c r="K160" s="6"/>
    </row>
    <row r="161" spans="2:11" ht="12.75" customHeight="1">
      <c r="B161" s="1"/>
      <c r="C161" s="2"/>
      <c r="D161" s="2"/>
      <c r="E161" s="2"/>
      <c r="F161" s="2"/>
      <c r="G161" s="3"/>
      <c r="H161" s="2"/>
      <c r="I161" s="4"/>
      <c r="J161" s="5"/>
      <c r="K161" s="6"/>
    </row>
    <row r="162" spans="2:11" ht="12.75" customHeight="1">
      <c r="B162" s="1"/>
      <c r="C162" s="2"/>
      <c r="D162" s="2"/>
      <c r="E162" s="2"/>
      <c r="F162" s="2"/>
      <c r="G162" s="3"/>
      <c r="H162" s="2"/>
      <c r="I162" s="4"/>
      <c r="J162" s="5"/>
      <c r="K162" s="6"/>
    </row>
    <row r="163" spans="2:11" ht="12.75" customHeight="1">
      <c r="B163" s="1"/>
      <c r="C163" s="2"/>
      <c r="D163" s="2"/>
      <c r="E163" s="2"/>
      <c r="F163" s="2"/>
      <c r="G163" s="3"/>
      <c r="H163" s="2"/>
      <c r="I163" s="4"/>
      <c r="J163" s="5"/>
      <c r="K163" s="6"/>
    </row>
    <row r="164" spans="2:11" ht="12.75" customHeight="1">
      <c r="B164" s="1"/>
      <c r="C164" s="2"/>
      <c r="D164" s="2"/>
      <c r="E164" s="2"/>
      <c r="F164" s="2"/>
      <c r="G164" s="3"/>
      <c r="H164" s="2"/>
      <c r="I164" s="4"/>
      <c r="J164" s="5"/>
      <c r="K164" s="6"/>
    </row>
    <row r="165" spans="2:11" ht="12.75" customHeight="1">
      <c r="B165" s="1"/>
      <c r="C165" s="2"/>
      <c r="D165" s="2"/>
      <c r="E165" s="2"/>
      <c r="F165" s="2"/>
      <c r="G165" s="3"/>
      <c r="H165" s="2"/>
      <c r="I165" s="4"/>
      <c r="J165" s="5"/>
      <c r="K165" s="6"/>
    </row>
    <row r="166" spans="2:11" ht="12.75" customHeight="1">
      <c r="B166" s="1"/>
      <c r="C166" s="2"/>
      <c r="D166" s="2"/>
      <c r="E166" s="2"/>
      <c r="F166" s="2"/>
      <c r="G166" s="3"/>
      <c r="H166" s="2"/>
      <c r="I166" s="4"/>
      <c r="J166" s="5"/>
      <c r="K166" s="6"/>
    </row>
    <row r="167" spans="2:11" ht="12.75" customHeight="1">
      <c r="B167" s="1"/>
      <c r="C167" s="2"/>
      <c r="D167" s="2"/>
      <c r="E167" s="2"/>
      <c r="F167" s="2"/>
      <c r="G167" s="3"/>
      <c r="H167" s="2"/>
      <c r="I167" s="4"/>
      <c r="J167" s="5"/>
      <c r="K167" s="6"/>
    </row>
    <row r="168" spans="2:11" ht="12.75" customHeight="1">
      <c r="B168" s="1"/>
      <c r="C168" s="2"/>
      <c r="D168" s="2"/>
      <c r="E168" s="2"/>
      <c r="F168" s="2"/>
      <c r="G168" s="3"/>
      <c r="H168" s="2"/>
      <c r="I168" s="4"/>
      <c r="J168" s="5"/>
      <c r="K168" s="6"/>
    </row>
    <row r="169" spans="2:11" ht="12.75" customHeight="1">
      <c r="B169" s="1"/>
      <c r="C169" s="2"/>
      <c r="D169" s="2"/>
      <c r="E169" s="2"/>
      <c r="F169" s="2"/>
      <c r="G169" s="3"/>
      <c r="H169" s="2"/>
      <c r="I169" s="4"/>
      <c r="J169" s="5"/>
      <c r="K169" s="6"/>
    </row>
    <row r="170" spans="2:11" ht="12.75" customHeight="1">
      <c r="B170" s="1"/>
      <c r="C170" s="2"/>
      <c r="D170" s="2"/>
      <c r="E170" s="2"/>
      <c r="F170" s="2"/>
      <c r="G170" s="3"/>
      <c r="H170" s="2"/>
      <c r="I170" s="4"/>
      <c r="J170" s="5"/>
      <c r="K170" s="6"/>
    </row>
    <row r="171" spans="2:11" ht="12.75" customHeight="1">
      <c r="B171" s="1"/>
      <c r="C171" s="2"/>
      <c r="D171" s="2"/>
      <c r="E171" s="2"/>
      <c r="F171" s="2"/>
      <c r="G171" s="3"/>
      <c r="H171" s="2"/>
      <c r="I171" s="4"/>
      <c r="J171" s="5"/>
      <c r="K171" s="6"/>
    </row>
    <row r="172" spans="2:11" ht="12.75" customHeight="1">
      <c r="B172" s="1"/>
      <c r="C172" s="2"/>
      <c r="D172" s="2"/>
      <c r="E172" s="2"/>
      <c r="F172" s="2"/>
      <c r="G172" s="3"/>
      <c r="H172" s="2"/>
      <c r="I172" s="4"/>
      <c r="J172" s="5"/>
      <c r="K172" s="6"/>
    </row>
    <row r="173" spans="2:11" ht="12.75" customHeight="1">
      <c r="B173" s="1"/>
      <c r="C173" s="2"/>
      <c r="D173" s="2"/>
      <c r="E173" s="2"/>
      <c r="F173" s="2"/>
      <c r="G173" s="3"/>
      <c r="H173" s="2"/>
      <c r="I173" s="4"/>
      <c r="J173" s="5"/>
      <c r="K173" s="6"/>
    </row>
    <row r="174" spans="2:11" ht="12.75" customHeight="1">
      <c r="B174" s="1"/>
      <c r="C174" s="2"/>
      <c r="D174" s="2"/>
      <c r="E174" s="2"/>
      <c r="F174" s="2"/>
      <c r="G174" s="3"/>
      <c r="H174" s="2"/>
      <c r="I174" s="4"/>
      <c r="J174" s="5"/>
      <c r="K174" s="6"/>
    </row>
    <row r="175" spans="2:11" ht="12.75" customHeight="1">
      <c r="B175" s="1"/>
      <c r="C175" s="2"/>
      <c r="D175" s="2"/>
      <c r="E175" s="2"/>
      <c r="F175" s="2"/>
      <c r="G175" s="3"/>
      <c r="H175" s="2"/>
      <c r="I175" s="4"/>
      <c r="J175" s="5"/>
      <c r="K175" s="6"/>
    </row>
    <row r="176" spans="2:11" ht="12.75" customHeight="1">
      <c r="B176" s="1"/>
      <c r="C176" s="2"/>
      <c r="D176" s="2"/>
      <c r="E176" s="2"/>
      <c r="F176" s="2"/>
      <c r="G176" s="3"/>
      <c r="H176" s="2"/>
      <c r="I176" s="4"/>
      <c r="J176" s="5"/>
      <c r="K176" s="6"/>
    </row>
    <row r="177" spans="2:11" ht="12.75" customHeight="1">
      <c r="B177" s="1"/>
      <c r="C177" s="2"/>
      <c r="D177" s="2"/>
      <c r="E177" s="2"/>
      <c r="F177" s="2"/>
      <c r="G177" s="3"/>
      <c r="H177" s="2"/>
      <c r="I177" s="4"/>
      <c r="J177" s="5"/>
      <c r="K177" s="6"/>
    </row>
    <row r="178" spans="2:11" ht="12.75" customHeight="1">
      <c r="B178" s="1"/>
      <c r="C178" s="2"/>
      <c r="D178" s="2"/>
      <c r="E178" s="2"/>
      <c r="F178" s="2"/>
      <c r="G178" s="3"/>
      <c r="H178" s="2"/>
      <c r="I178" s="4"/>
      <c r="J178" s="5"/>
      <c r="K178" s="6"/>
    </row>
    <row r="179" spans="2:11" ht="12.75" customHeight="1">
      <c r="B179" s="1"/>
      <c r="C179" s="2"/>
      <c r="D179" s="2"/>
      <c r="E179" s="2"/>
      <c r="F179" s="2"/>
      <c r="G179" s="3"/>
      <c r="H179" s="2"/>
      <c r="I179" s="4"/>
      <c r="J179" s="5"/>
      <c r="K179" s="6"/>
    </row>
    <row r="180" spans="2:11" ht="12.75" customHeight="1">
      <c r="B180" s="1"/>
      <c r="C180" s="2"/>
      <c r="D180" s="2"/>
      <c r="E180" s="2"/>
      <c r="F180" s="2"/>
      <c r="G180" s="3"/>
      <c r="H180" s="2"/>
      <c r="I180" s="4"/>
      <c r="J180" s="5"/>
      <c r="K180" s="6"/>
    </row>
    <row r="181" spans="2:11" ht="12.75" customHeight="1">
      <c r="B181" s="1"/>
      <c r="C181" s="2"/>
      <c r="D181" s="2"/>
      <c r="E181" s="2"/>
      <c r="F181" s="2"/>
      <c r="G181" s="3"/>
      <c r="H181" s="2"/>
      <c r="I181" s="4"/>
      <c r="J181" s="5"/>
      <c r="K181" s="6"/>
    </row>
    <row r="182" spans="2:11" ht="12.75" customHeight="1">
      <c r="B182" s="1"/>
      <c r="C182" s="2"/>
      <c r="D182" s="2"/>
      <c r="E182" s="2"/>
      <c r="F182" s="2"/>
      <c r="G182" s="3"/>
      <c r="H182" s="2"/>
      <c r="I182" s="4"/>
      <c r="J182" s="5"/>
      <c r="K182" s="6"/>
    </row>
    <row r="183" spans="2:11" ht="12.75" customHeight="1">
      <c r="B183" s="1"/>
      <c r="C183" s="2"/>
      <c r="D183" s="2"/>
      <c r="E183" s="2"/>
      <c r="F183" s="2"/>
      <c r="G183" s="3"/>
      <c r="H183" s="2"/>
      <c r="I183" s="4"/>
      <c r="J183" s="5"/>
      <c r="K183" s="6"/>
    </row>
    <row r="184" spans="2:11" ht="12.75" customHeight="1">
      <c r="B184" s="1"/>
      <c r="C184" s="2"/>
      <c r="D184" s="2"/>
      <c r="E184" s="2"/>
      <c r="F184" s="2"/>
      <c r="G184" s="3"/>
      <c r="H184" s="2"/>
      <c r="I184" s="4"/>
      <c r="J184" s="5"/>
      <c r="K184" s="6"/>
    </row>
    <row r="185" spans="2:11" ht="12.75" customHeight="1">
      <c r="B185" s="1"/>
      <c r="C185" s="2"/>
      <c r="D185" s="2"/>
      <c r="E185" s="2"/>
      <c r="F185" s="2"/>
      <c r="G185" s="3"/>
      <c r="H185" s="2"/>
      <c r="I185" s="4"/>
      <c r="J185" s="5"/>
      <c r="K185" s="6"/>
    </row>
    <row r="186" spans="2:11" ht="12.75" customHeight="1">
      <c r="B186" s="1"/>
      <c r="C186" s="2"/>
      <c r="D186" s="2"/>
      <c r="E186" s="2"/>
      <c r="F186" s="2"/>
      <c r="G186" s="3"/>
      <c r="H186" s="2"/>
      <c r="I186" s="4"/>
      <c r="J186" s="5"/>
      <c r="K186" s="6"/>
    </row>
    <row r="187" spans="2:11" ht="12.75" customHeight="1">
      <c r="B187" s="1"/>
      <c r="C187" s="2"/>
      <c r="D187" s="2"/>
      <c r="E187" s="2"/>
      <c r="F187" s="2"/>
      <c r="G187" s="3"/>
      <c r="H187" s="2"/>
      <c r="I187" s="4"/>
      <c r="J187" s="5"/>
      <c r="K187" s="6"/>
    </row>
    <row r="188" spans="2:11" ht="12.75" customHeight="1">
      <c r="B188" s="1"/>
      <c r="C188" s="2"/>
      <c r="D188" s="2"/>
      <c r="E188" s="2"/>
      <c r="F188" s="2"/>
      <c r="G188" s="3"/>
      <c r="H188" s="2"/>
      <c r="I188" s="4"/>
      <c r="J188" s="5"/>
      <c r="K188" s="6"/>
    </row>
    <row r="189" spans="2:11" ht="12.75" customHeight="1">
      <c r="B189" s="1"/>
      <c r="C189" s="2"/>
      <c r="D189" s="2"/>
      <c r="E189" s="2"/>
      <c r="F189" s="2"/>
      <c r="G189" s="3"/>
      <c r="H189" s="2"/>
      <c r="I189" s="4"/>
      <c r="J189" s="5"/>
      <c r="K189" s="6"/>
    </row>
    <row r="190" spans="2:11" ht="12.75" customHeight="1">
      <c r="B190" s="1"/>
      <c r="C190" s="2"/>
      <c r="D190" s="2"/>
      <c r="E190" s="2"/>
      <c r="F190" s="2"/>
      <c r="G190" s="3"/>
      <c r="H190" s="2"/>
      <c r="I190" s="4"/>
      <c r="J190" s="5"/>
      <c r="K190" s="6"/>
    </row>
    <row r="191" spans="2:11" ht="12.75" customHeight="1">
      <c r="B191" s="1"/>
      <c r="C191" s="2"/>
      <c r="D191" s="2"/>
      <c r="E191" s="2"/>
      <c r="F191" s="2"/>
      <c r="G191" s="3"/>
      <c r="H191" s="2"/>
      <c r="I191" s="4"/>
      <c r="J191" s="5"/>
      <c r="K191" s="6"/>
    </row>
    <row r="192" spans="2:11" ht="12.75" customHeight="1">
      <c r="B192" s="1"/>
      <c r="C192" s="2"/>
      <c r="D192" s="2"/>
      <c r="E192" s="2"/>
      <c r="F192" s="2"/>
      <c r="G192" s="3"/>
      <c r="H192" s="2"/>
      <c r="I192" s="4"/>
      <c r="J192" s="5"/>
      <c r="K192" s="6"/>
    </row>
    <row r="193" spans="2:11" ht="12.75" customHeight="1">
      <c r="B193" s="1"/>
      <c r="C193" s="2"/>
      <c r="D193" s="2"/>
      <c r="E193" s="2"/>
      <c r="F193" s="2"/>
      <c r="G193" s="3"/>
      <c r="H193" s="2"/>
      <c r="I193" s="4"/>
      <c r="J193" s="5"/>
      <c r="K193" s="6"/>
    </row>
    <row r="194" spans="2:11" ht="12.75" customHeight="1">
      <c r="B194" s="1"/>
      <c r="C194" s="2"/>
      <c r="D194" s="2"/>
      <c r="E194" s="2"/>
      <c r="F194" s="2"/>
      <c r="G194" s="3"/>
      <c r="H194" s="2"/>
      <c r="I194" s="4"/>
      <c r="J194" s="5"/>
      <c r="K194" s="6"/>
    </row>
    <row r="195" spans="2:11" ht="12.75" customHeight="1">
      <c r="B195" s="1"/>
      <c r="C195" s="2"/>
      <c r="D195" s="2"/>
      <c r="E195" s="2"/>
      <c r="F195" s="2"/>
      <c r="G195" s="3"/>
      <c r="H195" s="2"/>
      <c r="I195" s="4"/>
      <c r="J195" s="5"/>
      <c r="K195" s="6"/>
    </row>
    <row r="196" spans="2:11" ht="12.75" customHeight="1">
      <c r="B196" s="1"/>
      <c r="C196" s="2"/>
      <c r="D196" s="2"/>
      <c r="E196" s="2"/>
      <c r="F196" s="2"/>
      <c r="G196" s="3"/>
      <c r="H196" s="2"/>
      <c r="I196" s="4"/>
      <c r="J196" s="5"/>
      <c r="K196" s="6"/>
    </row>
    <row r="197" spans="2:11" ht="12.75" customHeight="1">
      <c r="B197" s="1"/>
      <c r="C197" s="2"/>
      <c r="D197" s="2"/>
      <c r="E197" s="2"/>
      <c r="F197" s="2"/>
      <c r="G197" s="3"/>
      <c r="H197" s="2"/>
      <c r="I197" s="4"/>
      <c r="J197" s="5"/>
      <c r="K197" s="6"/>
    </row>
    <row r="198" spans="2:11" ht="12.75" customHeight="1">
      <c r="B198" s="1"/>
      <c r="C198" s="2"/>
      <c r="D198" s="2"/>
      <c r="E198" s="2"/>
      <c r="F198" s="2"/>
      <c r="G198" s="3"/>
      <c r="H198" s="2"/>
      <c r="I198" s="4"/>
      <c r="J198" s="5"/>
      <c r="K198" s="6"/>
    </row>
    <row r="199" spans="2:11" ht="12.75" customHeight="1">
      <c r="B199" s="1"/>
      <c r="C199" s="2"/>
      <c r="D199" s="2"/>
      <c r="E199" s="2"/>
      <c r="F199" s="2"/>
      <c r="G199" s="3"/>
      <c r="H199" s="2"/>
      <c r="I199" s="4"/>
      <c r="J199" s="5"/>
      <c r="K199" s="6"/>
    </row>
    <row r="200" spans="2:11" ht="12.75" customHeight="1">
      <c r="B200" s="1"/>
      <c r="C200" s="2"/>
      <c r="D200" s="2"/>
      <c r="E200" s="2"/>
      <c r="F200" s="2"/>
      <c r="G200" s="3"/>
      <c r="H200" s="2"/>
      <c r="I200" s="4"/>
      <c r="J200" s="5"/>
      <c r="K200" s="6"/>
    </row>
    <row r="201" spans="2:11" ht="12.75" customHeight="1">
      <c r="B201" s="1"/>
      <c r="C201" s="2"/>
      <c r="D201" s="2"/>
      <c r="E201" s="2"/>
      <c r="F201" s="2"/>
      <c r="G201" s="3"/>
      <c r="H201" s="2"/>
      <c r="I201" s="4"/>
      <c r="J201" s="5"/>
      <c r="K201" s="6"/>
    </row>
    <row r="202" spans="2:11" ht="12.75" customHeight="1">
      <c r="B202" s="1"/>
      <c r="C202" s="2"/>
      <c r="D202" s="2"/>
      <c r="E202" s="2"/>
      <c r="F202" s="2"/>
      <c r="G202" s="3"/>
      <c r="H202" s="2"/>
      <c r="I202" s="4"/>
      <c r="J202" s="5"/>
      <c r="K202" s="6"/>
    </row>
    <row r="203" spans="2:11" ht="12.75" customHeight="1">
      <c r="B203" s="1"/>
      <c r="C203" s="2"/>
      <c r="D203" s="2"/>
      <c r="E203" s="2"/>
      <c r="F203" s="2"/>
      <c r="G203" s="3"/>
      <c r="H203" s="2"/>
      <c r="I203" s="4"/>
      <c r="J203" s="5"/>
      <c r="K203" s="6"/>
    </row>
    <row r="204" spans="2:11" ht="12.75" customHeight="1">
      <c r="B204" s="1"/>
      <c r="C204" s="2"/>
      <c r="D204" s="2"/>
      <c r="E204" s="2"/>
      <c r="F204" s="2"/>
      <c r="G204" s="3"/>
      <c r="H204" s="2"/>
      <c r="I204" s="4"/>
      <c r="J204" s="5"/>
      <c r="K204" s="6"/>
    </row>
    <row r="205" spans="2:11" ht="12.75" customHeight="1">
      <c r="B205" s="1"/>
      <c r="C205" s="2"/>
      <c r="D205" s="2"/>
      <c r="E205" s="2"/>
      <c r="F205" s="2"/>
      <c r="G205" s="3"/>
      <c r="H205" s="2"/>
      <c r="I205" s="4"/>
      <c r="J205" s="5"/>
      <c r="K205" s="6"/>
    </row>
    <row r="206" spans="2:11" ht="12.75" customHeight="1">
      <c r="B206" s="1"/>
      <c r="C206" s="2"/>
      <c r="D206" s="2"/>
      <c r="E206" s="2"/>
      <c r="F206" s="2"/>
      <c r="G206" s="3"/>
      <c r="H206" s="2"/>
      <c r="I206" s="4"/>
      <c r="J206" s="5"/>
      <c r="K206" s="6"/>
    </row>
    <row r="207" spans="2:11" ht="12.75" customHeight="1">
      <c r="B207" s="1"/>
      <c r="C207" s="2"/>
      <c r="D207" s="2"/>
      <c r="E207" s="2"/>
      <c r="F207" s="2"/>
      <c r="G207" s="3"/>
      <c r="H207" s="2"/>
      <c r="I207" s="4"/>
      <c r="J207" s="5"/>
      <c r="K207" s="6"/>
    </row>
    <row r="208" spans="2:11" ht="12.75" customHeight="1">
      <c r="B208" s="1"/>
      <c r="C208" s="2"/>
      <c r="D208" s="2"/>
      <c r="E208" s="2"/>
      <c r="F208" s="2"/>
      <c r="G208" s="3"/>
      <c r="H208" s="2"/>
      <c r="I208" s="4"/>
      <c r="J208" s="5"/>
      <c r="K208" s="6"/>
    </row>
    <row r="209" spans="2:11" ht="12.75" customHeight="1">
      <c r="B209" s="1"/>
      <c r="C209" s="2"/>
      <c r="D209" s="2"/>
      <c r="E209" s="2"/>
      <c r="F209" s="2"/>
      <c r="G209" s="3"/>
      <c r="H209" s="2"/>
      <c r="I209" s="4"/>
      <c r="J209" s="5"/>
      <c r="K209" s="6"/>
    </row>
    <row r="210" spans="2:11" ht="12.75" customHeight="1">
      <c r="B210" s="1"/>
      <c r="C210" s="2"/>
      <c r="D210" s="2"/>
      <c r="E210" s="2"/>
      <c r="F210" s="2"/>
      <c r="G210" s="3"/>
      <c r="H210" s="2"/>
      <c r="I210" s="4"/>
      <c r="J210" s="5"/>
      <c r="K210" s="6"/>
    </row>
    <row r="211" spans="2:11" ht="12.75" customHeight="1">
      <c r="B211" s="1"/>
      <c r="C211" s="2"/>
      <c r="D211" s="2"/>
      <c r="E211" s="2"/>
      <c r="F211" s="2"/>
      <c r="G211" s="3"/>
      <c r="H211" s="2"/>
      <c r="I211" s="4"/>
      <c r="J211" s="5"/>
      <c r="K211" s="6"/>
    </row>
    <row r="212" spans="2:11" ht="12.75" customHeight="1">
      <c r="B212" s="1"/>
      <c r="C212" s="2"/>
      <c r="D212" s="2"/>
      <c r="E212" s="2"/>
      <c r="F212" s="2"/>
      <c r="G212" s="3"/>
      <c r="H212" s="2"/>
      <c r="I212" s="4"/>
      <c r="J212" s="5"/>
      <c r="K212" s="6"/>
    </row>
    <row r="213" spans="2:11" ht="12.75" customHeight="1">
      <c r="B213" s="1"/>
      <c r="C213" s="2"/>
      <c r="D213" s="2"/>
      <c r="E213" s="2"/>
      <c r="F213" s="2"/>
      <c r="G213" s="3"/>
      <c r="H213" s="2"/>
      <c r="I213" s="4"/>
      <c r="J213" s="5"/>
      <c r="K213" s="6"/>
    </row>
    <row r="214" spans="2:11" ht="12.75" customHeight="1">
      <c r="B214" s="1"/>
      <c r="C214" s="2"/>
      <c r="D214" s="2"/>
      <c r="E214" s="2"/>
      <c r="F214" s="2"/>
      <c r="G214" s="3"/>
      <c r="H214" s="2"/>
      <c r="I214" s="4"/>
      <c r="J214" s="5"/>
      <c r="K214" s="6"/>
    </row>
    <row r="215" spans="2:11" ht="12.75" customHeight="1">
      <c r="B215" s="1"/>
      <c r="C215" s="2"/>
      <c r="D215" s="2"/>
      <c r="E215" s="2"/>
      <c r="F215" s="2"/>
      <c r="G215" s="3"/>
      <c r="H215" s="2"/>
      <c r="I215" s="4"/>
      <c r="J215" s="5"/>
      <c r="K215" s="6"/>
    </row>
    <row r="216" spans="2:11" ht="12.75" customHeight="1">
      <c r="B216" s="1"/>
      <c r="C216" s="2"/>
      <c r="D216" s="2"/>
      <c r="E216" s="2"/>
      <c r="F216" s="2"/>
      <c r="G216" s="3"/>
      <c r="H216" s="2"/>
      <c r="I216" s="4"/>
      <c r="J216" s="5"/>
      <c r="K216" s="6"/>
    </row>
    <row r="217" spans="2:11" ht="12.75" customHeight="1">
      <c r="B217" s="1"/>
      <c r="C217" s="2"/>
      <c r="D217" s="2"/>
      <c r="E217" s="2"/>
      <c r="F217" s="2"/>
      <c r="G217" s="3"/>
      <c r="H217" s="2"/>
      <c r="I217" s="4"/>
      <c r="J217" s="5"/>
      <c r="K217" s="6"/>
    </row>
    <row r="218" spans="2:11" ht="12.75" customHeight="1">
      <c r="B218" s="1"/>
      <c r="C218" s="2"/>
      <c r="D218" s="2"/>
      <c r="E218" s="2"/>
      <c r="F218" s="2"/>
      <c r="G218" s="3"/>
      <c r="H218" s="2"/>
      <c r="I218" s="4"/>
      <c r="J218" s="5"/>
      <c r="K218" s="6"/>
    </row>
    <row r="219" spans="2:11" ht="12.75" customHeight="1">
      <c r="B219" s="1"/>
      <c r="C219" s="2"/>
      <c r="D219" s="2"/>
      <c r="E219" s="2"/>
      <c r="F219" s="2"/>
      <c r="G219" s="3"/>
      <c r="H219" s="2"/>
      <c r="I219" s="4"/>
      <c r="J219" s="5"/>
      <c r="K219" s="6"/>
    </row>
    <row r="220" spans="2:11" ht="12.75" customHeight="1">
      <c r="B220" s="1"/>
      <c r="C220" s="2"/>
      <c r="D220" s="2"/>
      <c r="E220" s="2"/>
      <c r="F220" s="2"/>
      <c r="G220" s="3"/>
      <c r="H220" s="2"/>
      <c r="I220" s="4"/>
      <c r="J220" s="5"/>
      <c r="K220" s="6"/>
    </row>
    <row r="221" spans="2:11" ht="12.75" customHeight="1">
      <c r="B221" s="1"/>
      <c r="C221" s="2"/>
      <c r="D221" s="2"/>
      <c r="E221" s="2"/>
      <c r="F221" s="2"/>
      <c r="G221" s="3"/>
      <c r="H221" s="2"/>
      <c r="I221" s="4"/>
      <c r="J221" s="5"/>
      <c r="K221" s="6"/>
    </row>
    <row r="222" spans="2:11" ht="12.75" customHeight="1">
      <c r="B222" s="1"/>
      <c r="C222" s="2"/>
      <c r="D222" s="2"/>
      <c r="E222" s="2"/>
      <c r="F222" s="2"/>
      <c r="G222" s="3"/>
      <c r="H222" s="2"/>
      <c r="I222" s="4"/>
      <c r="J222" s="5"/>
      <c r="K222" s="6"/>
    </row>
    <row r="223" spans="2:11" ht="12.75" customHeight="1">
      <c r="B223" s="1"/>
      <c r="C223" s="2"/>
      <c r="D223" s="2"/>
      <c r="E223" s="2"/>
      <c r="F223" s="2"/>
      <c r="G223" s="3"/>
      <c r="H223" s="2"/>
      <c r="I223" s="4"/>
      <c r="J223" s="5"/>
      <c r="K223" s="6"/>
    </row>
    <row r="224" spans="2:11" ht="12.75" customHeight="1">
      <c r="B224" s="1"/>
      <c r="C224" s="2"/>
      <c r="D224" s="2"/>
      <c r="E224" s="2"/>
      <c r="F224" s="2"/>
      <c r="G224" s="3"/>
      <c r="H224" s="2"/>
      <c r="I224" s="4"/>
      <c r="J224" s="5"/>
      <c r="K224" s="6"/>
    </row>
    <row r="225" spans="2:11" ht="12.75" customHeight="1">
      <c r="B225" s="1"/>
      <c r="C225" s="2"/>
      <c r="D225" s="2"/>
      <c r="E225" s="2"/>
      <c r="F225" s="2"/>
      <c r="G225" s="3"/>
      <c r="H225" s="2"/>
      <c r="I225" s="4"/>
      <c r="J225" s="5"/>
      <c r="K225" s="6"/>
    </row>
    <row r="226" spans="2:11" ht="12.75" customHeight="1">
      <c r="B226" s="1"/>
      <c r="C226" s="2"/>
      <c r="D226" s="2"/>
      <c r="E226" s="2"/>
      <c r="F226" s="2"/>
      <c r="G226" s="3"/>
      <c r="H226" s="2"/>
      <c r="I226" s="4"/>
      <c r="J226" s="5"/>
      <c r="K226" s="6"/>
    </row>
    <row r="227" spans="2:11" ht="12.75" customHeight="1">
      <c r="B227" s="1"/>
      <c r="C227" s="2"/>
      <c r="D227" s="2"/>
      <c r="E227" s="2"/>
      <c r="F227" s="2"/>
      <c r="G227" s="3"/>
      <c r="H227" s="2"/>
      <c r="I227" s="4"/>
      <c r="J227" s="5"/>
      <c r="K227" s="6"/>
    </row>
    <row r="228" spans="2:11" ht="12.75" customHeight="1">
      <c r="B228" s="1"/>
      <c r="C228" s="2"/>
      <c r="D228" s="2"/>
      <c r="E228" s="2"/>
      <c r="F228" s="2"/>
      <c r="G228" s="3"/>
      <c r="H228" s="2"/>
      <c r="I228" s="4"/>
      <c r="J228" s="5"/>
      <c r="K228" s="6"/>
    </row>
    <row r="229" spans="2:11" ht="12.75" customHeight="1">
      <c r="B229" s="1"/>
      <c r="C229" s="2"/>
      <c r="D229" s="2"/>
      <c r="E229" s="2"/>
      <c r="F229" s="2"/>
      <c r="G229" s="3"/>
      <c r="H229" s="2"/>
      <c r="I229" s="4"/>
      <c r="J229" s="5"/>
      <c r="K229" s="6"/>
    </row>
    <row r="230" spans="2:11" ht="12.75" customHeight="1">
      <c r="B230" s="1"/>
      <c r="C230" s="2"/>
      <c r="D230" s="2"/>
      <c r="E230" s="2"/>
      <c r="F230" s="2"/>
      <c r="G230" s="3"/>
      <c r="H230" s="2"/>
      <c r="I230" s="4"/>
      <c r="J230" s="5"/>
      <c r="K230" s="6"/>
    </row>
    <row r="231" spans="2:11" ht="12.75" customHeight="1">
      <c r="B231" s="1"/>
      <c r="C231" s="2"/>
      <c r="D231" s="2"/>
      <c r="E231" s="2"/>
      <c r="F231" s="2"/>
      <c r="G231" s="3"/>
      <c r="H231" s="2"/>
      <c r="I231" s="4"/>
      <c r="J231" s="5"/>
      <c r="K231" s="6"/>
    </row>
    <row r="232" spans="2:11" ht="12.75" customHeight="1">
      <c r="B232" s="1"/>
      <c r="C232" s="2"/>
      <c r="D232" s="2"/>
      <c r="E232" s="2"/>
      <c r="F232" s="2"/>
      <c r="G232" s="3"/>
      <c r="H232" s="2"/>
      <c r="I232" s="4"/>
      <c r="J232" s="5"/>
      <c r="K232" s="6"/>
    </row>
    <row r="233" spans="2:11" ht="12.75" customHeight="1">
      <c r="B233" s="1"/>
      <c r="C233" s="2"/>
      <c r="D233" s="2"/>
      <c r="E233" s="2"/>
      <c r="F233" s="2"/>
      <c r="G233" s="3"/>
      <c r="H233" s="2"/>
      <c r="I233" s="4"/>
      <c r="J233" s="5"/>
      <c r="K233" s="6"/>
    </row>
    <row r="234" spans="2:11" ht="12.75" customHeight="1">
      <c r="B234" s="1"/>
      <c r="C234" s="2"/>
      <c r="D234" s="2"/>
      <c r="E234" s="2"/>
      <c r="F234" s="2"/>
      <c r="G234" s="3"/>
      <c r="H234" s="2"/>
      <c r="I234" s="4"/>
      <c r="J234" s="5"/>
      <c r="K234" s="6"/>
    </row>
    <row r="235" spans="2:11" ht="12.75" customHeight="1">
      <c r="B235" s="1"/>
      <c r="C235" s="2"/>
      <c r="D235" s="2"/>
      <c r="E235" s="2"/>
      <c r="F235" s="2"/>
      <c r="G235" s="3"/>
      <c r="H235" s="2"/>
      <c r="I235" s="4"/>
      <c r="J235" s="5"/>
      <c r="K235" s="6"/>
    </row>
    <row r="236" spans="2:11" ht="12.75" customHeight="1">
      <c r="B236" s="1"/>
      <c r="C236" s="2"/>
      <c r="D236" s="2"/>
      <c r="E236" s="2"/>
      <c r="F236" s="2"/>
      <c r="G236" s="3"/>
      <c r="H236" s="2"/>
      <c r="I236" s="4"/>
      <c r="J236" s="5"/>
      <c r="K236" s="6"/>
    </row>
    <row r="237" spans="2:11" ht="12.75" customHeight="1">
      <c r="B237" s="1"/>
      <c r="C237" s="2"/>
      <c r="D237" s="2"/>
      <c r="E237" s="2"/>
      <c r="F237" s="2"/>
      <c r="G237" s="3"/>
      <c r="H237" s="2"/>
      <c r="I237" s="4"/>
      <c r="J237" s="5"/>
      <c r="K237" s="6"/>
    </row>
    <row r="238" spans="2:11" ht="12.75" customHeight="1">
      <c r="B238" s="1"/>
      <c r="C238" s="2"/>
      <c r="D238" s="2"/>
      <c r="E238" s="2"/>
      <c r="F238" s="2"/>
      <c r="G238" s="3"/>
      <c r="H238" s="2"/>
      <c r="I238" s="4"/>
      <c r="J238" s="5"/>
      <c r="K238" s="6"/>
    </row>
    <row r="239" spans="2:11" ht="12.75" customHeight="1">
      <c r="B239" s="1"/>
      <c r="C239" s="2"/>
      <c r="D239" s="2"/>
      <c r="E239" s="2"/>
      <c r="F239" s="2"/>
      <c r="G239" s="3"/>
      <c r="H239" s="2"/>
      <c r="I239" s="4"/>
      <c r="J239" s="5"/>
      <c r="K239" s="6"/>
    </row>
    <row r="240" spans="2:11" ht="12.75" customHeight="1">
      <c r="B240" s="1"/>
      <c r="C240" s="2"/>
      <c r="D240" s="2"/>
      <c r="E240" s="2"/>
      <c r="F240" s="2"/>
      <c r="G240" s="3"/>
      <c r="H240" s="2"/>
      <c r="I240" s="4"/>
      <c r="J240" s="5"/>
      <c r="K240" s="6"/>
    </row>
    <row r="241" spans="2:11" ht="12.75" customHeight="1">
      <c r="B241" s="1"/>
      <c r="C241" s="2"/>
      <c r="D241" s="2"/>
      <c r="E241" s="2"/>
      <c r="F241" s="2"/>
      <c r="G241" s="3"/>
      <c r="H241" s="2"/>
      <c r="I241" s="4"/>
      <c r="J241" s="5"/>
      <c r="K241" s="6"/>
    </row>
    <row r="242" spans="2:11" ht="12.75" customHeight="1">
      <c r="B242" s="1"/>
      <c r="C242" s="2"/>
      <c r="D242" s="2"/>
      <c r="E242" s="2"/>
      <c r="F242" s="2"/>
      <c r="G242" s="3"/>
      <c r="H242" s="2"/>
      <c r="I242" s="4"/>
      <c r="J242" s="5"/>
      <c r="K242" s="6"/>
    </row>
    <row r="243" spans="2:11" ht="12.75" customHeight="1">
      <c r="B243" s="1"/>
      <c r="C243" s="2"/>
      <c r="D243" s="2"/>
      <c r="E243" s="2"/>
      <c r="F243" s="2"/>
      <c r="G243" s="3"/>
      <c r="H243" s="2"/>
      <c r="I243" s="4"/>
      <c r="J243" s="5"/>
      <c r="K243" s="6"/>
    </row>
    <row r="244" spans="2:11" ht="12.75" customHeight="1">
      <c r="B244" s="1"/>
      <c r="C244" s="2"/>
      <c r="D244" s="2"/>
      <c r="E244" s="2"/>
      <c r="F244" s="2"/>
      <c r="G244" s="3"/>
      <c r="H244" s="2"/>
      <c r="I244" s="4"/>
      <c r="J244" s="5"/>
      <c r="K244" s="6"/>
    </row>
    <row r="245" spans="2:11" ht="12.75" customHeight="1">
      <c r="B245" s="1"/>
      <c r="C245" s="2"/>
      <c r="D245" s="2"/>
      <c r="E245" s="2"/>
      <c r="F245" s="2"/>
      <c r="G245" s="3"/>
      <c r="H245" s="2"/>
      <c r="I245" s="4"/>
      <c r="J245" s="5"/>
      <c r="K245" s="6"/>
    </row>
    <row r="246" spans="2:11" ht="12.75" customHeight="1">
      <c r="B246" s="1"/>
      <c r="C246" s="2"/>
      <c r="D246" s="2"/>
      <c r="E246" s="2"/>
      <c r="F246" s="2"/>
      <c r="G246" s="3"/>
      <c r="H246" s="2"/>
      <c r="I246" s="4"/>
      <c r="J246" s="5"/>
      <c r="K246" s="6"/>
    </row>
    <row r="247" spans="2:11" ht="12.75" customHeight="1">
      <c r="B247" s="1"/>
      <c r="C247" s="2"/>
      <c r="D247" s="2"/>
      <c r="E247" s="2"/>
      <c r="F247" s="2"/>
      <c r="G247" s="3"/>
      <c r="H247" s="2"/>
      <c r="I247" s="4"/>
      <c r="J247" s="5"/>
      <c r="K247" s="6"/>
    </row>
    <row r="248" spans="2:11" ht="12.75" customHeight="1">
      <c r="B248" s="1"/>
      <c r="C248" s="2"/>
      <c r="D248" s="2"/>
      <c r="E248" s="2"/>
      <c r="F248" s="2"/>
      <c r="G248" s="3"/>
      <c r="H248" s="2"/>
      <c r="I248" s="4"/>
      <c r="J248" s="5"/>
      <c r="K248" s="6"/>
    </row>
    <row r="249" spans="2:11" ht="12.75" customHeight="1">
      <c r="B249" s="1"/>
      <c r="C249" s="2"/>
      <c r="D249" s="2"/>
      <c r="E249" s="2"/>
      <c r="F249" s="2"/>
      <c r="G249" s="3"/>
      <c r="H249" s="2"/>
      <c r="I249" s="4"/>
      <c r="J249" s="5"/>
      <c r="K249" s="6"/>
    </row>
    <row r="250" spans="2:11" ht="12.75" customHeight="1">
      <c r="B250" s="1"/>
      <c r="C250" s="2"/>
      <c r="D250" s="2"/>
      <c r="E250" s="2"/>
      <c r="F250" s="2"/>
      <c r="G250" s="3"/>
      <c r="H250" s="2"/>
      <c r="I250" s="4"/>
      <c r="J250" s="5"/>
      <c r="K250" s="6"/>
    </row>
    <row r="251" spans="2:11" ht="12.75" customHeight="1">
      <c r="B251" s="1"/>
      <c r="C251" s="2"/>
      <c r="D251" s="2"/>
      <c r="E251" s="2"/>
      <c r="F251" s="2"/>
      <c r="G251" s="3"/>
      <c r="H251" s="2"/>
      <c r="I251" s="4"/>
      <c r="J251" s="5"/>
      <c r="K251" s="6"/>
    </row>
    <row r="252" spans="2:11" ht="12.75" customHeight="1">
      <c r="B252" s="1"/>
      <c r="C252" s="2"/>
      <c r="D252" s="2"/>
      <c r="E252" s="2"/>
      <c r="F252" s="2"/>
      <c r="G252" s="3"/>
      <c r="H252" s="2"/>
      <c r="I252" s="4"/>
      <c r="J252" s="5"/>
      <c r="K252" s="6"/>
    </row>
    <row r="253" spans="2:11" ht="12.75" customHeight="1">
      <c r="B253" s="1"/>
      <c r="C253" s="2"/>
      <c r="D253" s="2"/>
      <c r="E253" s="2"/>
      <c r="F253" s="2"/>
      <c r="G253" s="3"/>
      <c r="H253" s="2"/>
      <c r="I253" s="4"/>
      <c r="J253" s="5"/>
      <c r="K253" s="6"/>
    </row>
    <row r="254" spans="2:11" ht="12.75" customHeight="1">
      <c r="B254" s="1"/>
      <c r="C254" s="2"/>
      <c r="D254" s="2"/>
      <c r="E254" s="2"/>
      <c r="F254" s="2"/>
      <c r="G254" s="3"/>
      <c r="H254" s="2"/>
      <c r="I254" s="4"/>
      <c r="J254" s="5"/>
      <c r="K254" s="6"/>
    </row>
    <row r="255" spans="2:11" ht="12.75" customHeight="1">
      <c r="B255" s="1"/>
      <c r="C255" s="2"/>
      <c r="D255" s="2"/>
      <c r="E255" s="2"/>
      <c r="F255" s="2"/>
      <c r="G255" s="3"/>
      <c r="H255" s="2"/>
      <c r="I255" s="4"/>
      <c r="J255" s="5"/>
      <c r="K255" s="6"/>
    </row>
    <row r="256" spans="2:11" ht="12.75" customHeight="1">
      <c r="B256" s="1"/>
      <c r="C256" s="2"/>
      <c r="D256" s="2"/>
      <c r="E256" s="2"/>
      <c r="F256" s="2"/>
      <c r="G256" s="3"/>
      <c r="H256" s="2"/>
      <c r="I256" s="4"/>
      <c r="J256" s="5"/>
      <c r="K256" s="6"/>
    </row>
    <row r="257" spans="2:11" ht="12.75" customHeight="1">
      <c r="B257" s="1"/>
      <c r="C257" s="2"/>
      <c r="D257" s="2"/>
      <c r="E257" s="2"/>
      <c r="F257" s="2"/>
      <c r="G257" s="3"/>
      <c r="H257" s="2"/>
      <c r="I257" s="4"/>
      <c r="J257" s="5"/>
      <c r="K257" s="6"/>
    </row>
    <row r="258" spans="2:11" ht="12.75" customHeight="1">
      <c r="B258" s="1"/>
      <c r="C258" s="2"/>
      <c r="D258" s="2"/>
      <c r="E258" s="2"/>
      <c r="F258" s="2"/>
      <c r="G258" s="3"/>
      <c r="H258" s="2"/>
      <c r="I258" s="4"/>
      <c r="J258" s="5"/>
      <c r="K258" s="6"/>
    </row>
    <row r="259" spans="2:11" ht="12.75" customHeight="1">
      <c r="B259" s="1"/>
      <c r="C259" s="2"/>
      <c r="D259" s="2"/>
      <c r="E259" s="2"/>
      <c r="F259" s="2"/>
      <c r="G259" s="3"/>
      <c r="H259" s="2"/>
      <c r="I259" s="4"/>
      <c r="J259" s="5"/>
      <c r="K259" s="6"/>
    </row>
    <row r="260" spans="2:11" ht="12.75" customHeight="1">
      <c r="B260" s="1"/>
      <c r="C260" s="2"/>
      <c r="D260" s="2"/>
      <c r="E260" s="2"/>
      <c r="F260" s="2"/>
      <c r="G260" s="3"/>
      <c r="H260" s="2"/>
      <c r="I260" s="4"/>
      <c r="J260" s="5"/>
      <c r="K260" s="6"/>
    </row>
    <row r="261" spans="2:11" ht="12.75" customHeight="1">
      <c r="B261" s="1"/>
      <c r="C261" s="2"/>
      <c r="D261" s="2"/>
      <c r="E261" s="2"/>
      <c r="F261" s="2"/>
      <c r="G261" s="3"/>
      <c r="H261" s="2"/>
      <c r="I261" s="4"/>
      <c r="J261" s="5"/>
      <c r="K261" s="6"/>
    </row>
    <row r="262" spans="2:11" ht="12.75" customHeight="1">
      <c r="B262" s="1"/>
      <c r="C262" s="2"/>
      <c r="D262" s="2"/>
      <c r="E262" s="2"/>
      <c r="F262" s="2"/>
      <c r="G262" s="3"/>
      <c r="H262" s="2"/>
      <c r="I262" s="4"/>
      <c r="J262" s="5"/>
      <c r="K262" s="6"/>
    </row>
    <row r="263" spans="2:11" ht="12.75" customHeight="1">
      <c r="B263" s="1"/>
      <c r="C263" s="2"/>
      <c r="D263" s="2"/>
      <c r="E263" s="2"/>
      <c r="F263" s="2"/>
      <c r="G263" s="3"/>
      <c r="H263" s="2"/>
      <c r="I263" s="4"/>
      <c r="J263" s="5"/>
      <c r="K263" s="6"/>
    </row>
    <row r="264" spans="2:11" ht="12.75" customHeight="1">
      <c r="B264" s="1"/>
      <c r="C264" s="2"/>
      <c r="D264" s="2"/>
      <c r="E264" s="2"/>
      <c r="F264" s="2"/>
      <c r="G264" s="3"/>
      <c r="H264" s="2"/>
      <c r="I264" s="4"/>
      <c r="J264" s="5"/>
      <c r="K264" s="6"/>
    </row>
    <row r="265" spans="2:11" ht="12.75" customHeight="1">
      <c r="B265" s="1"/>
      <c r="C265" s="2"/>
      <c r="D265" s="2"/>
      <c r="E265" s="2"/>
      <c r="F265" s="2"/>
      <c r="G265" s="3"/>
      <c r="H265" s="2"/>
      <c r="I265" s="4"/>
      <c r="J265" s="5"/>
      <c r="K265" s="6"/>
    </row>
    <row r="266" spans="2:11" ht="12.75" customHeight="1">
      <c r="B266" s="1"/>
      <c r="C266" s="2"/>
      <c r="D266" s="2"/>
      <c r="E266" s="2"/>
      <c r="F266" s="2"/>
      <c r="G266" s="3"/>
      <c r="H266" s="2"/>
      <c r="I266" s="4"/>
      <c r="J266" s="5"/>
      <c r="K266" s="6"/>
    </row>
    <row r="267" spans="2:11" ht="12.75" customHeight="1">
      <c r="B267" s="1"/>
      <c r="C267" s="2"/>
      <c r="D267" s="2"/>
      <c r="E267" s="2"/>
      <c r="F267" s="2"/>
      <c r="G267" s="3"/>
      <c r="H267" s="2"/>
      <c r="I267" s="4"/>
      <c r="J267" s="5"/>
      <c r="K267" s="6"/>
    </row>
    <row r="268" spans="2:11" ht="12.75" customHeight="1">
      <c r="B268" s="1"/>
      <c r="C268" s="2"/>
      <c r="D268" s="2"/>
      <c r="E268" s="2"/>
      <c r="F268" s="2"/>
      <c r="G268" s="3"/>
      <c r="H268" s="2"/>
      <c r="I268" s="4"/>
      <c r="J268" s="5"/>
      <c r="K268" s="6"/>
    </row>
    <row r="269" spans="2:11" ht="12.75" customHeight="1">
      <c r="B269" s="1"/>
      <c r="C269" s="2"/>
      <c r="D269" s="2"/>
      <c r="E269" s="2"/>
      <c r="F269" s="2"/>
      <c r="G269" s="3"/>
      <c r="H269" s="2"/>
      <c r="I269" s="4"/>
      <c r="J269" s="5"/>
      <c r="K269" s="6"/>
    </row>
    <row r="270" spans="2:11" ht="12.75" customHeight="1">
      <c r="B270" s="1"/>
      <c r="C270" s="2"/>
      <c r="D270" s="2"/>
      <c r="E270" s="2"/>
      <c r="F270" s="2"/>
      <c r="G270" s="3"/>
      <c r="H270" s="2"/>
      <c r="I270" s="4"/>
      <c r="J270" s="5"/>
      <c r="K270" s="6"/>
    </row>
    <row r="271" spans="2:11" ht="12.75" customHeight="1">
      <c r="B271" s="1"/>
      <c r="C271" s="2"/>
      <c r="D271" s="2"/>
      <c r="E271" s="2"/>
      <c r="F271" s="2"/>
      <c r="G271" s="3"/>
      <c r="H271" s="2"/>
      <c r="I271" s="4"/>
      <c r="J271" s="5"/>
      <c r="K271" s="6"/>
    </row>
    <row r="272" spans="2:11" ht="12.75" customHeight="1">
      <c r="B272" s="1"/>
      <c r="C272" s="2"/>
      <c r="D272" s="2"/>
      <c r="E272" s="2"/>
      <c r="F272" s="2"/>
      <c r="G272" s="3"/>
      <c r="H272" s="2"/>
      <c r="I272" s="4"/>
      <c r="J272" s="5"/>
      <c r="K272" s="6"/>
    </row>
    <row r="273" spans="2:11" ht="12.75" customHeight="1">
      <c r="B273" s="1"/>
      <c r="C273" s="2"/>
      <c r="D273" s="2"/>
      <c r="E273" s="2"/>
      <c r="F273" s="2"/>
      <c r="G273" s="3"/>
      <c r="H273" s="2"/>
      <c r="I273" s="4"/>
      <c r="J273" s="5"/>
      <c r="K273" s="6"/>
    </row>
    <row r="274" spans="2:11" ht="12.75" customHeight="1">
      <c r="B274" s="1"/>
      <c r="C274" s="2"/>
      <c r="D274" s="2"/>
      <c r="E274" s="2"/>
      <c r="F274" s="2"/>
      <c r="G274" s="3"/>
      <c r="H274" s="2"/>
      <c r="I274" s="4"/>
      <c r="J274" s="5"/>
      <c r="K274" s="6"/>
    </row>
    <row r="275" spans="2:11" ht="12.75" customHeight="1">
      <c r="B275" s="1"/>
      <c r="C275" s="2"/>
      <c r="D275" s="2"/>
      <c r="E275" s="2"/>
      <c r="F275" s="2"/>
      <c r="G275" s="3"/>
      <c r="H275" s="2"/>
      <c r="I275" s="4"/>
      <c r="J275" s="5"/>
      <c r="K275" s="6"/>
    </row>
    <row r="276" spans="2:11" ht="12.75" customHeight="1">
      <c r="B276" s="1"/>
      <c r="C276" s="2"/>
      <c r="D276" s="2"/>
      <c r="E276" s="2"/>
      <c r="F276" s="2"/>
      <c r="G276" s="3"/>
      <c r="H276" s="2"/>
      <c r="I276" s="4"/>
      <c r="J276" s="5"/>
      <c r="K276" s="6"/>
    </row>
    <row r="277" spans="2:11" ht="12.75" customHeight="1">
      <c r="B277" s="1"/>
      <c r="C277" s="2"/>
      <c r="D277" s="2"/>
      <c r="E277" s="2"/>
      <c r="F277" s="2"/>
      <c r="G277" s="3"/>
      <c r="H277" s="2"/>
      <c r="I277" s="4"/>
      <c r="J277" s="5"/>
      <c r="K277" s="6"/>
    </row>
    <row r="278" spans="2:11" ht="12.75" customHeight="1">
      <c r="B278" s="1"/>
      <c r="C278" s="2"/>
      <c r="D278" s="2"/>
      <c r="E278" s="2"/>
      <c r="F278" s="2"/>
      <c r="G278" s="3"/>
      <c r="H278" s="2"/>
      <c r="I278" s="4"/>
      <c r="J278" s="5"/>
      <c r="K278" s="6"/>
    </row>
    <row r="279" spans="2:11" ht="12.75" customHeight="1">
      <c r="B279" s="1"/>
      <c r="C279" s="2"/>
      <c r="D279" s="2"/>
      <c r="E279" s="2"/>
      <c r="F279" s="2"/>
      <c r="G279" s="3"/>
      <c r="H279" s="2"/>
      <c r="I279" s="4"/>
      <c r="J279" s="5"/>
      <c r="K279" s="6"/>
    </row>
    <row r="280" spans="2:11" ht="12.75" customHeight="1">
      <c r="B280" s="1"/>
      <c r="C280" s="2"/>
      <c r="D280" s="2"/>
      <c r="E280" s="2"/>
      <c r="F280" s="2"/>
      <c r="G280" s="3"/>
      <c r="H280" s="2"/>
      <c r="I280" s="4"/>
      <c r="J280" s="5"/>
      <c r="K280" s="6"/>
    </row>
    <row r="281" spans="2:11" ht="12.75" customHeight="1">
      <c r="B281" s="1"/>
      <c r="C281" s="2"/>
      <c r="D281" s="2"/>
      <c r="E281" s="2"/>
      <c r="F281" s="2"/>
      <c r="G281" s="3"/>
      <c r="H281" s="2"/>
      <c r="I281" s="4"/>
      <c r="J281" s="5"/>
      <c r="K281" s="6"/>
    </row>
    <row r="282" spans="2:11" ht="12.75" customHeight="1">
      <c r="B282" s="1"/>
      <c r="C282" s="2"/>
      <c r="D282" s="2"/>
      <c r="E282" s="2"/>
      <c r="F282" s="2"/>
      <c r="G282" s="3"/>
      <c r="H282" s="2"/>
      <c r="I282" s="4"/>
      <c r="J282" s="5"/>
      <c r="K282" s="6"/>
    </row>
    <row r="283" spans="2:11" ht="12.75" customHeight="1">
      <c r="B283" s="1"/>
      <c r="C283" s="2"/>
      <c r="D283" s="2"/>
      <c r="E283" s="2"/>
      <c r="F283" s="2"/>
      <c r="G283" s="3"/>
      <c r="H283" s="2"/>
      <c r="I283" s="4"/>
      <c r="J283" s="5"/>
      <c r="K283" s="6"/>
    </row>
    <row r="284" spans="2:11" ht="12.75" customHeight="1">
      <c r="B284" s="1"/>
      <c r="C284" s="2"/>
      <c r="D284" s="2"/>
      <c r="E284" s="2"/>
      <c r="F284" s="2"/>
      <c r="G284" s="3"/>
      <c r="H284" s="2"/>
      <c r="I284" s="4"/>
      <c r="J284" s="5"/>
      <c r="K284" s="6"/>
    </row>
    <row r="285" spans="2:11" ht="12.75" customHeight="1">
      <c r="B285" s="1"/>
      <c r="C285" s="2"/>
      <c r="D285" s="2"/>
      <c r="E285" s="2"/>
      <c r="F285" s="2"/>
      <c r="G285" s="3"/>
      <c r="H285" s="2"/>
      <c r="I285" s="4"/>
      <c r="J285" s="5"/>
      <c r="K285" s="6"/>
    </row>
    <row r="286" spans="2:11" ht="12.75" customHeight="1">
      <c r="B286" s="1"/>
      <c r="C286" s="2"/>
      <c r="D286" s="2"/>
      <c r="E286" s="2"/>
      <c r="F286" s="2"/>
      <c r="G286" s="3"/>
      <c r="H286" s="2"/>
      <c r="I286" s="4"/>
      <c r="J286" s="5"/>
      <c r="K286" s="6"/>
    </row>
    <row r="287" spans="2:11" ht="12.75" customHeight="1">
      <c r="B287" s="1"/>
      <c r="C287" s="2"/>
      <c r="D287" s="2"/>
      <c r="E287" s="2"/>
      <c r="F287" s="2"/>
      <c r="G287" s="3"/>
      <c r="H287" s="2"/>
      <c r="I287" s="4"/>
      <c r="J287" s="5"/>
      <c r="K287" s="6"/>
    </row>
    <row r="288" spans="2:11" ht="12.75" customHeight="1">
      <c r="B288" s="1"/>
      <c r="C288" s="2"/>
      <c r="D288" s="2"/>
      <c r="E288" s="2"/>
      <c r="F288" s="2"/>
      <c r="G288" s="3"/>
      <c r="H288" s="2"/>
      <c r="I288" s="4"/>
      <c r="J288" s="5"/>
      <c r="K288" s="6"/>
    </row>
    <row r="289" spans="2:11" ht="12.75" customHeight="1">
      <c r="B289" s="1"/>
      <c r="C289" s="2"/>
      <c r="D289" s="2"/>
      <c r="E289" s="2"/>
      <c r="F289" s="2"/>
      <c r="G289" s="3"/>
      <c r="H289" s="2"/>
      <c r="I289" s="4"/>
      <c r="J289" s="5"/>
      <c r="K289" s="6"/>
    </row>
    <row r="290" spans="2:11" ht="12.75" customHeight="1">
      <c r="B290" s="1"/>
      <c r="C290" s="2"/>
      <c r="D290" s="2"/>
      <c r="E290" s="2"/>
      <c r="F290" s="2"/>
      <c r="G290" s="3"/>
      <c r="H290" s="2"/>
      <c r="I290" s="4"/>
      <c r="J290" s="5"/>
      <c r="K290" s="6"/>
    </row>
    <row r="291" spans="2:11" ht="12.75" customHeight="1">
      <c r="B291" s="1"/>
      <c r="C291" s="2"/>
      <c r="D291" s="2"/>
      <c r="E291" s="2"/>
      <c r="F291" s="2"/>
      <c r="G291" s="3"/>
      <c r="H291" s="2"/>
      <c r="I291" s="4"/>
      <c r="J291" s="5"/>
      <c r="K291" s="6"/>
    </row>
    <row r="292" spans="2:11" ht="12.75" customHeight="1">
      <c r="B292" s="1"/>
      <c r="C292" s="2"/>
      <c r="D292" s="2"/>
      <c r="E292" s="2"/>
      <c r="F292" s="2"/>
      <c r="G292" s="3"/>
      <c r="H292" s="2"/>
      <c r="I292" s="4"/>
      <c r="J292" s="5"/>
      <c r="K292" s="6"/>
    </row>
    <row r="293" spans="2:11" ht="12.75" customHeight="1">
      <c r="B293" s="1"/>
      <c r="C293" s="2"/>
      <c r="D293" s="2"/>
      <c r="E293" s="2"/>
      <c r="F293" s="2"/>
      <c r="G293" s="3"/>
      <c r="H293" s="2"/>
      <c r="I293" s="4"/>
      <c r="J293" s="5"/>
      <c r="K293" s="6"/>
    </row>
    <row r="294" spans="2:11" ht="12.75" customHeight="1">
      <c r="B294" s="1"/>
      <c r="C294" s="2"/>
      <c r="D294" s="2"/>
      <c r="E294" s="2"/>
      <c r="F294" s="2"/>
      <c r="G294" s="3"/>
      <c r="H294" s="2"/>
      <c r="I294" s="4"/>
      <c r="J294" s="5"/>
      <c r="K294" s="6"/>
    </row>
    <row r="295" spans="2:11" ht="12.75" customHeight="1">
      <c r="B295" s="1"/>
      <c r="C295" s="2"/>
      <c r="D295" s="2"/>
      <c r="E295" s="2"/>
      <c r="F295" s="2"/>
      <c r="G295" s="3"/>
      <c r="H295" s="2"/>
      <c r="I295" s="4"/>
      <c r="J295" s="5"/>
      <c r="K295" s="6"/>
    </row>
    <row r="296" spans="2:11" ht="12.75" customHeight="1">
      <c r="B296" s="1"/>
      <c r="C296" s="2"/>
      <c r="D296" s="2"/>
      <c r="E296" s="2"/>
      <c r="F296" s="2"/>
      <c r="G296" s="3"/>
      <c r="H296" s="2"/>
      <c r="I296" s="4"/>
      <c r="J296" s="5"/>
      <c r="K296" s="6"/>
    </row>
    <row r="297" spans="2:11" ht="12.75" customHeight="1">
      <c r="B297" s="1"/>
      <c r="C297" s="2"/>
      <c r="D297" s="2"/>
      <c r="E297" s="2"/>
      <c r="F297" s="2"/>
      <c r="G297" s="3"/>
      <c r="H297" s="2"/>
      <c r="I297" s="4"/>
      <c r="J297" s="5"/>
      <c r="K297" s="6"/>
    </row>
    <row r="298" spans="2:11" ht="12.75" customHeight="1">
      <c r="B298" s="1"/>
      <c r="C298" s="2"/>
      <c r="D298" s="2"/>
      <c r="E298" s="2"/>
      <c r="F298" s="2"/>
      <c r="G298" s="3"/>
      <c r="H298" s="2"/>
      <c r="I298" s="4"/>
      <c r="J298" s="5"/>
      <c r="K298" s="6"/>
    </row>
    <row r="299" spans="2:11" ht="12.75" customHeight="1">
      <c r="B299" s="1"/>
      <c r="C299" s="2"/>
      <c r="D299" s="2"/>
      <c r="E299" s="2"/>
      <c r="F299" s="2"/>
      <c r="G299" s="3"/>
      <c r="H299" s="2"/>
      <c r="I299" s="4"/>
      <c r="J299" s="5"/>
      <c r="K299" s="6"/>
    </row>
    <row r="300" spans="2:11" ht="12.75" customHeight="1">
      <c r="B300" s="1"/>
      <c r="C300" s="2"/>
      <c r="D300" s="2"/>
      <c r="E300" s="2"/>
      <c r="F300" s="2"/>
      <c r="G300" s="3"/>
      <c r="H300" s="2"/>
      <c r="I300" s="4"/>
      <c r="J300" s="5"/>
      <c r="K300" s="6"/>
    </row>
    <row r="301" spans="2:11" ht="12.75" customHeight="1">
      <c r="B301" s="1"/>
      <c r="C301" s="2"/>
      <c r="D301" s="2"/>
      <c r="E301" s="2"/>
      <c r="F301" s="2"/>
      <c r="G301" s="3"/>
      <c r="H301" s="2"/>
      <c r="I301" s="4"/>
      <c r="J301" s="5"/>
      <c r="K301" s="6"/>
    </row>
    <row r="302" spans="2:11" ht="12.75" customHeight="1">
      <c r="B302" s="1"/>
      <c r="C302" s="2"/>
      <c r="D302" s="2"/>
      <c r="E302" s="2"/>
      <c r="F302" s="2"/>
      <c r="G302" s="3"/>
      <c r="H302" s="2"/>
      <c r="I302" s="4"/>
      <c r="J302" s="5"/>
      <c r="K302" s="6"/>
    </row>
    <row r="303" spans="2:11" ht="12.75" customHeight="1">
      <c r="B303" s="1"/>
      <c r="C303" s="2"/>
      <c r="D303" s="2"/>
      <c r="E303" s="2"/>
      <c r="F303" s="2"/>
      <c r="G303" s="3"/>
      <c r="H303" s="2"/>
      <c r="I303" s="4"/>
      <c r="J303" s="5"/>
      <c r="K303" s="6"/>
    </row>
    <row r="304" spans="2:11" ht="12.75" customHeight="1">
      <c r="B304" s="1"/>
      <c r="C304" s="2"/>
      <c r="D304" s="2"/>
      <c r="E304" s="2"/>
      <c r="F304" s="2"/>
      <c r="G304" s="3"/>
      <c r="H304" s="2"/>
      <c r="I304" s="4"/>
      <c r="J304" s="5"/>
      <c r="K304" s="6"/>
    </row>
    <row r="305" spans="2:11" ht="12.75" customHeight="1">
      <c r="B305" s="1"/>
      <c r="C305" s="2"/>
      <c r="D305" s="2"/>
      <c r="E305" s="2"/>
      <c r="F305" s="2"/>
      <c r="G305" s="3"/>
      <c r="H305" s="2"/>
      <c r="I305" s="4"/>
      <c r="J305" s="5"/>
      <c r="K305" s="6"/>
    </row>
    <row r="306" spans="2:11" ht="12.75" customHeight="1">
      <c r="B306" s="1"/>
      <c r="C306" s="2"/>
      <c r="D306" s="2"/>
      <c r="E306" s="2"/>
      <c r="F306" s="2"/>
      <c r="G306" s="3"/>
      <c r="H306" s="2"/>
      <c r="I306" s="4"/>
      <c r="J306" s="5"/>
      <c r="K306" s="6"/>
    </row>
    <row r="307" spans="2:11" ht="12.75" customHeight="1">
      <c r="B307" s="1"/>
      <c r="C307" s="2"/>
      <c r="D307" s="2"/>
      <c r="E307" s="2"/>
      <c r="F307" s="2"/>
      <c r="G307" s="3"/>
      <c r="H307" s="2"/>
      <c r="I307" s="4"/>
      <c r="J307" s="5"/>
      <c r="K307" s="6"/>
    </row>
    <row r="308" spans="2:11" ht="12.75" customHeight="1">
      <c r="B308" s="1"/>
      <c r="C308" s="2"/>
      <c r="D308" s="2"/>
      <c r="E308" s="2"/>
      <c r="F308" s="2"/>
      <c r="G308" s="3"/>
      <c r="H308" s="2"/>
      <c r="I308" s="4"/>
      <c r="J308" s="5"/>
      <c r="K308" s="6"/>
    </row>
    <row r="309" spans="2:11" ht="12.75" customHeight="1">
      <c r="B309" s="1"/>
      <c r="C309" s="2"/>
      <c r="D309" s="2"/>
      <c r="E309" s="2"/>
      <c r="F309" s="2"/>
      <c r="G309" s="3"/>
      <c r="H309" s="2"/>
      <c r="I309" s="4"/>
      <c r="J309" s="5"/>
      <c r="K309" s="6"/>
    </row>
    <row r="310" spans="2:11" ht="12.75" customHeight="1">
      <c r="B310" s="1"/>
      <c r="C310" s="2"/>
      <c r="D310" s="2"/>
      <c r="E310" s="2"/>
      <c r="F310" s="2"/>
      <c r="G310" s="3"/>
      <c r="H310" s="2"/>
      <c r="I310" s="4"/>
      <c r="J310" s="5"/>
      <c r="K310" s="6"/>
    </row>
    <row r="311" spans="2:11" ht="12.75" customHeight="1">
      <c r="B311" s="1"/>
      <c r="C311" s="2"/>
      <c r="D311" s="2"/>
      <c r="E311" s="2"/>
      <c r="F311" s="2"/>
      <c r="G311" s="3"/>
      <c r="H311" s="2"/>
      <c r="I311" s="4"/>
      <c r="J311" s="5"/>
      <c r="K311" s="6"/>
    </row>
    <row r="312" spans="2:11" ht="12.75" customHeight="1">
      <c r="B312" s="1"/>
      <c r="C312" s="2"/>
      <c r="D312" s="2"/>
      <c r="E312" s="2"/>
      <c r="F312" s="2"/>
      <c r="G312" s="3"/>
      <c r="H312" s="2"/>
      <c r="I312" s="4"/>
      <c r="J312" s="5"/>
      <c r="K312" s="6"/>
    </row>
    <row r="313" spans="2:11" ht="12.75" customHeight="1">
      <c r="B313" s="1"/>
      <c r="C313" s="2"/>
      <c r="D313" s="2"/>
      <c r="E313" s="2"/>
      <c r="F313" s="2"/>
      <c r="G313" s="3"/>
      <c r="H313" s="2"/>
      <c r="I313" s="4"/>
      <c r="J313" s="5"/>
      <c r="K313" s="6"/>
    </row>
    <row r="314" spans="2:11" ht="12.75" customHeight="1">
      <c r="B314" s="1"/>
      <c r="C314" s="2"/>
      <c r="D314" s="2"/>
      <c r="E314" s="2"/>
      <c r="F314" s="2"/>
      <c r="G314" s="3"/>
      <c r="H314" s="2"/>
      <c r="I314" s="4"/>
      <c r="J314" s="5"/>
      <c r="K314" s="6"/>
    </row>
    <row r="315" spans="2:11" ht="12.75" customHeight="1">
      <c r="B315" s="1"/>
      <c r="C315" s="2"/>
      <c r="D315" s="2"/>
      <c r="E315" s="2"/>
      <c r="F315" s="2"/>
      <c r="G315" s="3"/>
      <c r="H315" s="2"/>
      <c r="I315" s="4"/>
      <c r="J315" s="5"/>
      <c r="K315" s="6"/>
    </row>
    <row r="316" spans="2:11" ht="12.75" customHeight="1">
      <c r="B316" s="1"/>
      <c r="C316" s="2"/>
      <c r="D316" s="2"/>
      <c r="E316" s="2"/>
      <c r="F316" s="2"/>
      <c r="G316" s="3"/>
      <c r="H316" s="2"/>
      <c r="I316" s="4"/>
      <c r="J316" s="5"/>
      <c r="K316" s="6"/>
    </row>
    <row r="317" spans="2:11" ht="12.75" customHeight="1">
      <c r="B317" s="1"/>
      <c r="C317" s="2"/>
      <c r="D317" s="2"/>
      <c r="E317" s="2"/>
      <c r="F317" s="2"/>
      <c r="G317" s="3"/>
      <c r="H317" s="2"/>
      <c r="I317" s="4"/>
      <c r="J317" s="5"/>
      <c r="K317" s="6"/>
    </row>
    <row r="318" spans="2:11" ht="12.75" customHeight="1">
      <c r="B318" s="1"/>
      <c r="C318" s="2"/>
      <c r="D318" s="2"/>
      <c r="E318" s="2"/>
      <c r="F318" s="2"/>
      <c r="G318" s="3"/>
      <c r="H318" s="2"/>
      <c r="I318" s="4"/>
      <c r="J318" s="5"/>
      <c r="K318" s="6"/>
    </row>
    <row r="319" spans="2:11" ht="12.75" customHeight="1">
      <c r="B319" s="1"/>
      <c r="C319" s="2"/>
      <c r="D319" s="2"/>
      <c r="E319" s="2"/>
      <c r="F319" s="2"/>
      <c r="G319" s="3"/>
      <c r="H319" s="2"/>
      <c r="I319" s="4"/>
      <c r="J319" s="5"/>
      <c r="K319" s="6"/>
    </row>
    <row r="320" spans="2:11" ht="12.75" customHeight="1">
      <c r="B320" s="1"/>
      <c r="C320" s="2"/>
      <c r="D320" s="2"/>
      <c r="E320" s="2"/>
      <c r="F320" s="2"/>
      <c r="G320" s="3"/>
      <c r="H320" s="2"/>
      <c r="I320" s="4"/>
      <c r="J320" s="5"/>
      <c r="K320" s="6"/>
    </row>
    <row r="321" spans="2:11" ht="12.75" customHeight="1">
      <c r="B321" s="1"/>
      <c r="C321" s="2"/>
      <c r="D321" s="2"/>
      <c r="E321" s="2"/>
      <c r="F321" s="2"/>
      <c r="G321" s="3"/>
      <c r="H321" s="2"/>
      <c r="I321" s="4"/>
      <c r="J321" s="5"/>
      <c r="K321" s="6"/>
    </row>
    <row r="322" spans="2:11" ht="12.75" customHeight="1">
      <c r="B322" s="1"/>
      <c r="C322" s="2"/>
      <c r="D322" s="2"/>
      <c r="E322" s="2"/>
      <c r="F322" s="2"/>
      <c r="G322" s="3"/>
      <c r="H322" s="2"/>
      <c r="I322" s="4"/>
      <c r="J322" s="5"/>
      <c r="K322" s="6"/>
    </row>
    <row r="323" spans="2:11" ht="12.75" customHeight="1">
      <c r="B323" s="1"/>
      <c r="C323" s="2"/>
      <c r="D323" s="2"/>
      <c r="E323" s="2"/>
      <c r="F323" s="2"/>
      <c r="G323" s="3"/>
      <c r="H323" s="2"/>
      <c r="I323" s="4"/>
      <c r="J323" s="5"/>
      <c r="K323" s="6"/>
    </row>
    <row r="324" spans="2:11" ht="12.75" customHeight="1">
      <c r="B324" s="1"/>
      <c r="C324" s="2"/>
      <c r="D324" s="2"/>
      <c r="E324" s="2"/>
      <c r="F324" s="2"/>
      <c r="G324" s="3"/>
      <c r="H324" s="2"/>
      <c r="I324" s="4"/>
      <c r="J324" s="5"/>
      <c r="K324" s="6"/>
    </row>
    <row r="325" spans="2:11" ht="12.75" customHeight="1">
      <c r="B325" s="1"/>
      <c r="C325" s="2"/>
      <c r="D325" s="2"/>
      <c r="E325" s="2"/>
      <c r="F325" s="2"/>
      <c r="G325" s="3"/>
      <c r="H325" s="2"/>
      <c r="I325" s="4"/>
      <c r="J325" s="5"/>
      <c r="K325" s="6"/>
    </row>
    <row r="326" spans="2:11" ht="12.75" customHeight="1">
      <c r="B326" s="1"/>
      <c r="C326" s="2"/>
      <c r="D326" s="2"/>
      <c r="E326" s="2"/>
      <c r="F326" s="2"/>
      <c r="G326" s="3"/>
      <c r="H326" s="2"/>
      <c r="I326" s="4"/>
      <c r="J326" s="5"/>
      <c r="K326" s="6"/>
    </row>
    <row r="327" spans="2:11" ht="12.75" customHeight="1">
      <c r="B327" s="1"/>
      <c r="C327" s="2"/>
      <c r="D327" s="2"/>
      <c r="E327" s="2"/>
      <c r="F327" s="2"/>
      <c r="G327" s="3"/>
      <c r="H327" s="2"/>
      <c r="I327" s="4"/>
      <c r="J327" s="5"/>
      <c r="K327" s="6"/>
    </row>
    <row r="328" spans="2:11" ht="12.75" customHeight="1">
      <c r="B328" s="1"/>
      <c r="C328" s="2"/>
      <c r="D328" s="2"/>
      <c r="E328" s="2"/>
      <c r="F328" s="2"/>
      <c r="G328" s="3"/>
      <c r="H328" s="2"/>
      <c r="I328" s="4"/>
      <c r="J328" s="5"/>
      <c r="K328" s="6"/>
    </row>
    <row r="329" spans="2:11" ht="12.75" customHeight="1">
      <c r="B329" s="1"/>
      <c r="C329" s="2"/>
      <c r="D329" s="2"/>
      <c r="E329" s="2"/>
      <c r="F329" s="2"/>
      <c r="G329" s="3"/>
      <c r="H329" s="2"/>
      <c r="I329" s="4"/>
      <c r="J329" s="5"/>
      <c r="K329" s="6"/>
    </row>
    <row r="330" spans="2:11" ht="12.75" customHeight="1">
      <c r="B330" s="1"/>
      <c r="C330" s="2"/>
      <c r="D330" s="2"/>
      <c r="E330" s="2"/>
      <c r="F330" s="2"/>
      <c r="G330" s="3"/>
      <c r="H330" s="2"/>
      <c r="I330" s="4"/>
      <c r="J330" s="5"/>
      <c r="K330" s="6"/>
    </row>
    <row r="331" spans="2:11" ht="12.75" customHeight="1">
      <c r="B331" s="1"/>
      <c r="C331" s="2"/>
      <c r="D331" s="2"/>
      <c r="E331" s="2"/>
      <c r="F331" s="2"/>
      <c r="G331" s="3"/>
      <c r="H331" s="2"/>
      <c r="I331" s="4"/>
      <c r="J331" s="5"/>
      <c r="K331" s="6"/>
    </row>
    <row r="332" spans="2:11" ht="12.75" customHeight="1">
      <c r="B332" s="1"/>
      <c r="C332" s="2"/>
      <c r="D332" s="2"/>
      <c r="E332" s="2"/>
      <c r="F332" s="2"/>
      <c r="G332" s="3"/>
      <c r="H332" s="2"/>
      <c r="I332" s="4"/>
      <c r="J332" s="5"/>
      <c r="K332" s="6"/>
    </row>
    <row r="333" spans="2:11" ht="12.75" customHeight="1">
      <c r="B333" s="1"/>
      <c r="C333" s="2"/>
      <c r="D333" s="2"/>
      <c r="E333" s="2"/>
      <c r="F333" s="2"/>
      <c r="G333" s="3"/>
      <c r="H333" s="2"/>
      <c r="I333" s="4"/>
      <c r="J333" s="5"/>
      <c r="K333" s="6"/>
    </row>
    <row r="334" spans="2:11" ht="12.75" customHeight="1">
      <c r="B334" s="1"/>
      <c r="C334" s="2"/>
      <c r="D334" s="2"/>
      <c r="E334" s="2"/>
      <c r="F334" s="2"/>
      <c r="G334" s="3"/>
      <c r="H334" s="2"/>
      <c r="I334" s="4"/>
      <c r="J334" s="5"/>
      <c r="K334" s="6"/>
    </row>
    <row r="335" spans="2:11" ht="12.75" customHeight="1">
      <c r="B335" s="1"/>
      <c r="C335" s="2"/>
      <c r="D335" s="2"/>
      <c r="E335" s="2"/>
      <c r="F335" s="2"/>
      <c r="G335" s="3"/>
      <c r="H335" s="2"/>
      <c r="I335" s="4"/>
      <c r="J335" s="5"/>
      <c r="K335" s="6"/>
    </row>
    <row r="336" spans="2:11" ht="12.75" customHeight="1">
      <c r="B336" s="1"/>
      <c r="C336" s="2"/>
      <c r="D336" s="2"/>
      <c r="E336" s="2"/>
      <c r="F336" s="2"/>
      <c r="G336" s="3"/>
      <c r="H336" s="2"/>
      <c r="I336" s="4"/>
      <c r="J336" s="5"/>
      <c r="K336" s="6"/>
    </row>
    <row r="337" spans="2:11" ht="12.75" customHeight="1">
      <c r="B337" s="1"/>
      <c r="C337" s="2"/>
      <c r="D337" s="2"/>
      <c r="E337" s="2"/>
      <c r="F337" s="2"/>
      <c r="G337" s="3"/>
      <c r="H337" s="2"/>
      <c r="I337" s="4"/>
      <c r="J337" s="5"/>
      <c r="K337" s="6"/>
    </row>
    <row r="338" spans="2:11" ht="12.75" customHeight="1">
      <c r="B338" s="1"/>
      <c r="C338" s="2"/>
      <c r="D338" s="2"/>
      <c r="E338" s="2"/>
      <c r="F338" s="2"/>
      <c r="G338" s="3"/>
      <c r="H338" s="2"/>
      <c r="I338" s="4"/>
      <c r="J338" s="5"/>
      <c r="K338" s="6"/>
    </row>
    <row r="339" spans="2:11" ht="12.75" customHeight="1">
      <c r="B339" s="1"/>
      <c r="C339" s="2"/>
      <c r="D339" s="2"/>
      <c r="E339" s="2"/>
      <c r="F339" s="2"/>
      <c r="G339" s="3"/>
      <c r="H339" s="2"/>
      <c r="I339" s="4"/>
      <c r="J339" s="5"/>
      <c r="K339" s="6"/>
    </row>
    <row r="340" spans="2:11" ht="12.75" customHeight="1">
      <c r="B340" s="1"/>
      <c r="C340" s="2"/>
      <c r="D340" s="2"/>
      <c r="E340" s="2"/>
      <c r="F340" s="2"/>
      <c r="G340" s="3"/>
      <c r="H340" s="2"/>
      <c r="I340" s="4"/>
      <c r="J340" s="5"/>
      <c r="K340" s="6"/>
    </row>
    <row r="341" spans="2:11" ht="12.75" customHeight="1">
      <c r="B341" s="1"/>
      <c r="C341" s="2"/>
      <c r="D341" s="2"/>
      <c r="E341" s="2"/>
      <c r="F341" s="2"/>
      <c r="G341" s="3"/>
      <c r="H341" s="2"/>
      <c r="I341" s="4"/>
      <c r="J341" s="5"/>
      <c r="K341" s="6"/>
    </row>
    <row r="342" spans="2:11" ht="12.75" customHeight="1">
      <c r="B342" s="1"/>
      <c r="C342" s="2"/>
      <c r="D342" s="2"/>
      <c r="E342" s="2"/>
      <c r="F342" s="2"/>
      <c r="G342" s="3"/>
      <c r="H342" s="2"/>
      <c r="I342" s="4"/>
      <c r="J342" s="5"/>
      <c r="K342" s="6"/>
    </row>
    <row r="343" spans="2:11" ht="12.75" customHeight="1">
      <c r="B343" s="1"/>
      <c r="C343" s="2"/>
      <c r="D343" s="2"/>
      <c r="E343" s="2"/>
      <c r="F343" s="2"/>
      <c r="G343" s="3"/>
      <c r="H343" s="2"/>
      <c r="I343" s="4"/>
      <c r="J343" s="5"/>
      <c r="K343" s="6"/>
    </row>
    <row r="344" spans="2:11" ht="12.75" customHeight="1">
      <c r="B344" s="1"/>
      <c r="C344" s="2"/>
      <c r="D344" s="2"/>
      <c r="E344" s="2"/>
      <c r="F344" s="2"/>
      <c r="G344" s="3"/>
      <c r="H344" s="2"/>
      <c r="I344" s="4"/>
      <c r="J344" s="5"/>
      <c r="K344" s="6"/>
    </row>
    <row r="345" spans="2:11" ht="12.75" customHeight="1">
      <c r="B345" s="1"/>
      <c r="C345" s="2"/>
      <c r="D345" s="2"/>
      <c r="E345" s="2"/>
      <c r="F345" s="2"/>
      <c r="G345" s="3"/>
      <c r="H345" s="2"/>
      <c r="I345" s="4"/>
      <c r="J345" s="5"/>
      <c r="K345" s="6"/>
    </row>
    <row r="346" spans="2:11" ht="12.75" customHeight="1">
      <c r="B346" s="1"/>
      <c r="C346" s="2"/>
      <c r="D346" s="2"/>
      <c r="E346" s="2"/>
      <c r="F346" s="2"/>
      <c r="G346" s="3"/>
      <c r="H346" s="2"/>
      <c r="I346" s="4"/>
      <c r="J346" s="5"/>
      <c r="K346" s="6"/>
    </row>
    <row r="347" spans="2:11" ht="12.75" customHeight="1">
      <c r="B347" s="1"/>
      <c r="C347" s="2"/>
      <c r="D347" s="2"/>
      <c r="E347" s="2"/>
      <c r="F347" s="2"/>
      <c r="G347" s="3"/>
      <c r="H347" s="2"/>
      <c r="I347" s="4"/>
      <c r="J347" s="5"/>
      <c r="K347" s="6"/>
    </row>
    <row r="348" spans="2:11" ht="12.75" customHeight="1">
      <c r="B348" s="1"/>
      <c r="C348" s="2"/>
      <c r="D348" s="2"/>
      <c r="E348" s="2"/>
      <c r="F348" s="2"/>
      <c r="G348" s="3"/>
      <c r="H348" s="2"/>
      <c r="I348" s="4"/>
      <c r="J348" s="5"/>
      <c r="K348" s="6"/>
    </row>
    <row r="349" spans="2:11" ht="12.75" customHeight="1">
      <c r="B349" s="1"/>
      <c r="C349" s="2"/>
      <c r="D349" s="2"/>
      <c r="E349" s="2"/>
      <c r="F349" s="2"/>
      <c r="G349" s="3"/>
      <c r="H349" s="2"/>
      <c r="I349" s="4"/>
      <c r="J349" s="5"/>
      <c r="K349" s="6"/>
    </row>
    <row r="350" spans="2:11" ht="12.75" customHeight="1">
      <c r="B350" s="1"/>
      <c r="C350" s="2"/>
      <c r="D350" s="2"/>
      <c r="E350" s="2"/>
      <c r="F350" s="2"/>
      <c r="G350" s="3"/>
      <c r="H350" s="2"/>
      <c r="I350" s="4"/>
      <c r="J350" s="5"/>
      <c r="K350" s="6"/>
    </row>
    <row r="351" spans="2:11" ht="12.75" customHeight="1">
      <c r="B351" s="1"/>
      <c r="C351" s="2"/>
      <c r="D351" s="2"/>
      <c r="E351" s="2"/>
      <c r="F351" s="2"/>
      <c r="G351" s="3"/>
      <c r="H351" s="2"/>
      <c r="I351" s="4"/>
      <c r="J351" s="5"/>
      <c r="K351" s="6"/>
    </row>
    <row r="352" spans="2:11" ht="12.75" customHeight="1">
      <c r="B352" s="1"/>
      <c r="C352" s="2"/>
      <c r="D352" s="2"/>
      <c r="E352" s="2"/>
      <c r="F352" s="2"/>
      <c r="G352" s="3"/>
      <c r="H352" s="2"/>
      <c r="I352" s="4"/>
      <c r="J352" s="5"/>
      <c r="K352" s="6"/>
    </row>
    <row r="353" spans="2:11" ht="12.75" customHeight="1">
      <c r="B353" s="1"/>
      <c r="C353" s="2"/>
      <c r="D353" s="2"/>
      <c r="E353" s="2"/>
      <c r="F353" s="2"/>
      <c r="G353" s="3"/>
      <c r="H353" s="2"/>
      <c r="I353" s="4"/>
      <c r="J353" s="5"/>
      <c r="K353" s="6"/>
    </row>
    <row r="354" spans="2:11" ht="12.75" customHeight="1">
      <c r="B354" s="1"/>
      <c r="C354" s="2"/>
      <c r="D354" s="2"/>
      <c r="E354" s="2"/>
      <c r="F354" s="2"/>
      <c r="G354" s="3"/>
      <c r="H354" s="2"/>
      <c r="I354" s="4"/>
      <c r="J354" s="5"/>
      <c r="K354" s="6"/>
    </row>
    <row r="355" spans="2:11" ht="12.75" customHeight="1">
      <c r="B355" s="1"/>
      <c r="C355" s="2"/>
      <c r="D355" s="2"/>
      <c r="E355" s="2"/>
      <c r="F355" s="2"/>
      <c r="G355" s="3"/>
      <c r="H355" s="2"/>
      <c r="I355" s="4"/>
      <c r="J355" s="5"/>
      <c r="K355" s="6"/>
    </row>
    <row r="356" spans="2:11" ht="12.75" customHeight="1">
      <c r="B356" s="1"/>
      <c r="C356" s="2"/>
      <c r="D356" s="2"/>
      <c r="E356" s="2"/>
      <c r="F356" s="2"/>
      <c r="G356" s="3"/>
      <c r="H356" s="2"/>
      <c r="I356" s="4"/>
      <c r="J356" s="5"/>
      <c r="K356" s="6"/>
    </row>
    <row r="357" spans="2:11" ht="12.75" customHeight="1">
      <c r="B357" s="1"/>
      <c r="C357" s="2"/>
      <c r="D357" s="2"/>
      <c r="E357" s="2"/>
      <c r="F357" s="2"/>
      <c r="G357" s="3"/>
      <c r="H357" s="2"/>
      <c r="I357" s="4"/>
      <c r="J357" s="5"/>
      <c r="K357" s="6"/>
    </row>
    <row r="358" spans="2:11" ht="12.75" customHeight="1">
      <c r="B358" s="1"/>
      <c r="C358" s="2"/>
      <c r="D358" s="2"/>
      <c r="E358" s="2"/>
      <c r="F358" s="2"/>
      <c r="G358" s="3"/>
      <c r="H358" s="2"/>
      <c r="I358" s="4"/>
      <c r="J358" s="5"/>
      <c r="K358" s="6"/>
    </row>
    <row r="359" spans="2:11" ht="12.75" customHeight="1">
      <c r="B359" s="1"/>
      <c r="C359" s="2"/>
      <c r="D359" s="2"/>
      <c r="E359" s="2"/>
      <c r="F359" s="2"/>
      <c r="G359" s="3"/>
      <c r="H359" s="2"/>
      <c r="I359" s="4"/>
      <c r="J359" s="5"/>
      <c r="K359" s="6"/>
    </row>
    <row r="360" spans="2:11" ht="12.75" customHeight="1">
      <c r="B360" s="1"/>
      <c r="C360" s="2"/>
      <c r="D360" s="2"/>
      <c r="E360" s="2"/>
      <c r="F360" s="2"/>
      <c r="G360" s="3"/>
      <c r="H360" s="2"/>
      <c r="I360" s="4"/>
      <c r="J360" s="5"/>
      <c r="K360" s="6"/>
    </row>
    <row r="361" spans="2:11" ht="12.75" customHeight="1">
      <c r="B361" s="1"/>
      <c r="C361" s="2"/>
      <c r="D361" s="2"/>
      <c r="E361" s="2"/>
      <c r="F361" s="2"/>
      <c r="G361" s="3"/>
      <c r="H361" s="2"/>
      <c r="I361" s="4"/>
      <c r="J361" s="5"/>
      <c r="K361" s="6"/>
    </row>
    <row r="362" spans="2:11" ht="12.75" customHeight="1">
      <c r="B362" s="1"/>
      <c r="C362" s="2"/>
      <c r="D362" s="2"/>
      <c r="E362" s="2"/>
      <c r="F362" s="2"/>
      <c r="G362" s="3"/>
      <c r="H362" s="2"/>
      <c r="I362" s="4"/>
      <c r="J362" s="5"/>
      <c r="K362" s="6"/>
    </row>
    <row r="363" spans="2:11" ht="12.75" customHeight="1">
      <c r="B363" s="1"/>
      <c r="C363" s="2"/>
      <c r="D363" s="2"/>
      <c r="E363" s="2"/>
      <c r="F363" s="2"/>
      <c r="G363" s="3"/>
      <c r="H363" s="2"/>
      <c r="I363" s="4"/>
      <c r="J363" s="5"/>
      <c r="K363" s="6"/>
    </row>
    <row r="364" spans="2:11" ht="12.75" customHeight="1">
      <c r="B364" s="1"/>
      <c r="C364" s="2"/>
      <c r="D364" s="2"/>
      <c r="E364" s="2"/>
      <c r="F364" s="2"/>
      <c r="G364" s="3"/>
      <c r="H364" s="2"/>
      <c r="I364" s="4"/>
      <c r="J364" s="5"/>
      <c r="K364" s="6"/>
    </row>
    <row r="365" spans="2:11" ht="12.75" customHeight="1">
      <c r="B365" s="1"/>
      <c r="C365" s="2"/>
      <c r="D365" s="2"/>
      <c r="E365" s="2"/>
      <c r="F365" s="2"/>
      <c r="G365" s="3"/>
      <c r="H365" s="2"/>
      <c r="I365" s="4"/>
      <c r="J365" s="5"/>
      <c r="K365" s="6"/>
    </row>
    <row r="366" spans="2:11" ht="12.75" customHeight="1">
      <c r="B366" s="1"/>
      <c r="C366" s="2"/>
      <c r="D366" s="2"/>
      <c r="E366" s="2"/>
      <c r="F366" s="2"/>
      <c r="G366" s="3"/>
      <c r="H366" s="2"/>
      <c r="I366" s="4"/>
      <c r="J366" s="5"/>
      <c r="K366" s="6"/>
    </row>
    <row r="367" spans="2:11" ht="12.75" customHeight="1">
      <c r="B367" s="1"/>
      <c r="C367" s="2"/>
      <c r="D367" s="2"/>
      <c r="E367" s="2"/>
      <c r="F367" s="2"/>
      <c r="G367" s="3"/>
      <c r="H367" s="2"/>
      <c r="I367" s="4"/>
      <c r="J367" s="5"/>
      <c r="K367" s="6"/>
    </row>
    <row r="368" spans="2:11" ht="12.75" customHeight="1">
      <c r="B368" s="1"/>
      <c r="C368" s="2"/>
      <c r="D368" s="2"/>
      <c r="E368" s="2"/>
      <c r="F368" s="2"/>
      <c r="G368" s="3"/>
      <c r="H368" s="2"/>
      <c r="I368" s="4"/>
      <c r="J368" s="5"/>
      <c r="K368" s="6"/>
    </row>
    <row r="369" spans="2:11" ht="12.75" customHeight="1">
      <c r="B369" s="1"/>
      <c r="C369" s="2"/>
      <c r="D369" s="2"/>
      <c r="E369" s="2"/>
      <c r="F369" s="2"/>
      <c r="G369" s="3"/>
      <c r="H369" s="2"/>
      <c r="I369" s="4"/>
      <c r="J369" s="5"/>
      <c r="K369" s="6"/>
    </row>
    <row r="370" spans="2:11" ht="12.75" customHeight="1">
      <c r="B370" s="1"/>
      <c r="C370" s="2"/>
      <c r="D370" s="2"/>
      <c r="E370" s="2"/>
      <c r="F370" s="2"/>
      <c r="G370" s="3"/>
      <c r="H370" s="2"/>
      <c r="I370" s="4"/>
      <c r="J370" s="5"/>
      <c r="K370" s="6"/>
    </row>
    <row r="371" spans="2:11" ht="12.75" customHeight="1">
      <c r="B371" s="1"/>
      <c r="C371" s="2"/>
      <c r="D371" s="2"/>
      <c r="E371" s="2"/>
      <c r="F371" s="2"/>
      <c r="G371" s="3"/>
      <c r="H371" s="2"/>
      <c r="I371" s="4"/>
      <c r="J371" s="5"/>
      <c r="K371" s="6"/>
    </row>
    <row r="372" spans="2:11" ht="12.75" customHeight="1">
      <c r="B372" s="1"/>
      <c r="C372" s="2"/>
      <c r="D372" s="2"/>
      <c r="E372" s="2"/>
      <c r="F372" s="2"/>
      <c r="G372" s="3"/>
      <c r="H372" s="2"/>
      <c r="I372" s="4"/>
      <c r="J372" s="5"/>
      <c r="K372" s="6"/>
    </row>
    <row r="373" spans="2:11" ht="12.75" customHeight="1">
      <c r="B373" s="1"/>
      <c r="C373" s="2"/>
      <c r="D373" s="2"/>
      <c r="E373" s="2"/>
      <c r="F373" s="2"/>
      <c r="G373" s="3"/>
      <c r="H373" s="2"/>
      <c r="I373" s="4"/>
      <c r="J373" s="5"/>
      <c r="K373" s="6"/>
    </row>
    <row r="374" spans="2:11" ht="12.75" customHeight="1">
      <c r="B374" s="1"/>
      <c r="C374" s="2"/>
      <c r="D374" s="2"/>
      <c r="E374" s="2"/>
      <c r="F374" s="2"/>
      <c r="G374" s="3"/>
      <c r="H374" s="2"/>
      <c r="I374" s="4"/>
      <c r="J374" s="5"/>
      <c r="K374" s="6"/>
    </row>
    <row r="375" spans="2:11" ht="12.75" customHeight="1">
      <c r="B375" s="1"/>
      <c r="C375" s="2"/>
      <c r="D375" s="2"/>
      <c r="E375" s="2"/>
      <c r="F375" s="2"/>
      <c r="G375" s="3"/>
      <c r="H375" s="2"/>
      <c r="I375" s="4"/>
      <c r="J375" s="5"/>
      <c r="K375" s="6"/>
    </row>
    <row r="376" spans="2:11" ht="12.75" customHeight="1">
      <c r="B376" s="1"/>
      <c r="C376" s="2"/>
      <c r="D376" s="2"/>
      <c r="E376" s="2"/>
      <c r="F376" s="2"/>
      <c r="G376" s="3"/>
      <c r="H376" s="2"/>
      <c r="I376" s="4"/>
      <c r="J376" s="5"/>
      <c r="K376" s="6"/>
    </row>
    <row r="377" spans="2:11" ht="12.75" customHeight="1">
      <c r="B377" s="1"/>
      <c r="C377" s="2"/>
      <c r="D377" s="2"/>
      <c r="E377" s="2"/>
      <c r="F377" s="2"/>
      <c r="G377" s="3"/>
      <c r="H377" s="2"/>
      <c r="I377" s="4"/>
      <c r="J377" s="5"/>
      <c r="K377" s="6"/>
    </row>
    <row r="378" spans="2:11" ht="12.75" customHeight="1">
      <c r="B378" s="1"/>
      <c r="C378" s="2"/>
      <c r="D378" s="2"/>
      <c r="E378" s="2"/>
      <c r="F378" s="2"/>
      <c r="G378" s="3"/>
      <c r="H378" s="2"/>
      <c r="I378" s="4"/>
      <c r="J378" s="5"/>
      <c r="K378" s="6"/>
    </row>
    <row r="379" spans="2:11" ht="12.75" customHeight="1">
      <c r="B379" s="1"/>
      <c r="C379" s="2"/>
      <c r="D379" s="2"/>
      <c r="E379" s="2"/>
      <c r="F379" s="2"/>
      <c r="G379" s="3"/>
      <c r="H379" s="2"/>
      <c r="I379" s="4"/>
      <c r="J379" s="5"/>
      <c r="K379" s="6"/>
    </row>
    <row r="380" spans="2:11" ht="12.75" customHeight="1">
      <c r="B380" s="1"/>
      <c r="C380" s="2"/>
      <c r="D380" s="2"/>
      <c r="E380" s="2"/>
      <c r="F380" s="2"/>
      <c r="G380" s="3"/>
      <c r="H380" s="2"/>
      <c r="I380" s="4"/>
      <c r="J380" s="5"/>
      <c r="K380" s="6"/>
    </row>
    <row r="381" spans="2:11" ht="12.75" customHeight="1">
      <c r="B381" s="1"/>
      <c r="C381" s="2"/>
      <c r="D381" s="2"/>
      <c r="E381" s="2"/>
      <c r="F381" s="2"/>
      <c r="G381" s="3"/>
      <c r="H381" s="2"/>
      <c r="I381" s="4"/>
      <c r="J381" s="5"/>
      <c r="K381" s="6"/>
    </row>
    <row r="382" spans="2:11" ht="12.75" customHeight="1">
      <c r="B382" s="1"/>
      <c r="C382" s="2"/>
      <c r="D382" s="2"/>
      <c r="E382" s="2"/>
      <c r="F382" s="2"/>
      <c r="G382" s="3"/>
      <c r="H382" s="2"/>
      <c r="I382" s="4"/>
      <c r="J382" s="5"/>
      <c r="K382" s="6"/>
    </row>
    <row r="383" spans="2:11" ht="12.75" customHeight="1">
      <c r="B383" s="1"/>
      <c r="C383" s="2"/>
      <c r="D383" s="2"/>
      <c r="E383" s="2"/>
      <c r="F383" s="2"/>
      <c r="G383" s="3"/>
      <c r="H383" s="2"/>
      <c r="I383" s="4"/>
      <c r="J383" s="5"/>
      <c r="K383" s="6"/>
    </row>
    <row r="384" spans="2:11" ht="12.75" customHeight="1">
      <c r="B384" s="1"/>
      <c r="C384" s="2"/>
      <c r="D384" s="2"/>
      <c r="E384" s="2"/>
      <c r="F384" s="2"/>
      <c r="G384" s="3"/>
      <c r="H384" s="2"/>
      <c r="I384" s="4"/>
      <c r="J384" s="5"/>
      <c r="K384" s="6"/>
    </row>
    <row r="385" spans="2:11" ht="12.75" customHeight="1">
      <c r="B385" s="1"/>
      <c r="C385" s="2"/>
      <c r="D385" s="2"/>
      <c r="E385" s="2"/>
      <c r="F385" s="2"/>
      <c r="G385" s="3"/>
      <c r="H385" s="2"/>
      <c r="I385" s="4"/>
      <c r="J385" s="5"/>
      <c r="K385" s="6"/>
    </row>
    <row r="386" spans="2:11" ht="12.75" customHeight="1">
      <c r="B386" s="1"/>
      <c r="C386" s="2"/>
      <c r="D386" s="2"/>
      <c r="E386" s="2"/>
      <c r="F386" s="2"/>
      <c r="G386" s="3"/>
      <c r="H386" s="2"/>
      <c r="I386" s="4"/>
      <c r="J386" s="5"/>
      <c r="K386" s="6"/>
    </row>
    <row r="387" spans="2:11" ht="12.75" customHeight="1">
      <c r="B387" s="1"/>
      <c r="C387" s="2"/>
      <c r="D387" s="2"/>
      <c r="E387" s="2"/>
      <c r="F387" s="2"/>
      <c r="G387" s="3"/>
      <c r="H387" s="2"/>
      <c r="I387" s="4"/>
      <c r="J387" s="5"/>
      <c r="K387" s="6"/>
    </row>
    <row r="388" spans="2:11" ht="12.75" customHeight="1">
      <c r="B388" s="1"/>
      <c r="C388" s="2"/>
      <c r="D388" s="2"/>
      <c r="E388" s="2"/>
      <c r="F388" s="2"/>
      <c r="G388" s="3"/>
      <c r="H388" s="2"/>
      <c r="I388" s="4"/>
      <c r="J388" s="5"/>
      <c r="K388" s="6"/>
    </row>
    <row r="389" spans="2:11" ht="12.75" customHeight="1">
      <c r="B389" s="1"/>
      <c r="C389" s="2"/>
      <c r="D389" s="2"/>
      <c r="E389" s="2"/>
      <c r="F389" s="2"/>
      <c r="G389" s="3"/>
      <c r="H389" s="2"/>
      <c r="I389" s="4"/>
      <c r="J389" s="5"/>
      <c r="K389" s="6"/>
    </row>
    <row r="390" spans="2:11" ht="12.75" customHeight="1">
      <c r="B390" s="1"/>
      <c r="C390" s="2"/>
      <c r="D390" s="2"/>
      <c r="E390" s="2"/>
      <c r="F390" s="2"/>
      <c r="G390" s="3"/>
      <c r="H390" s="2"/>
      <c r="I390" s="4"/>
      <c r="J390" s="5"/>
      <c r="K390" s="6"/>
    </row>
    <row r="391" spans="2:11" ht="12.75" customHeight="1">
      <c r="B391" s="1"/>
      <c r="C391" s="2"/>
      <c r="D391" s="2"/>
      <c r="E391" s="2"/>
      <c r="F391" s="2"/>
      <c r="G391" s="3"/>
      <c r="H391" s="2"/>
      <c r="I391" s="4"/>
      <c r="J391" s="5"/>
      <c r="K391" s="6"/>
    </row>
    <row r="392" spans="2:11" ht="12.75" customHeight="1">
      <c r="B392" s="1"/>
      <c r="C392" s="2"/>
      <c r="D392" s="2"/>
      <c r="E392" s="2"/>
      <c r="F392" s="2"/>
      <c r="G392" s="3"/>
      <c r="H392" s="2"/>
      <c r="I392" s="4"/>
      <c r="J392" s="5"/>
      <c r="K392" s="6"/>
    </row>
    <row r="393" spans="2:11" ht="12.75" customHeight="1">
      <c r="B393" s="1"/>
      <c r="C393" s="2"/>
      <c r="D393" s="2"/>
      <c r="E393" s="2"/>
      <c r="F393" s="2"/>
      <c r="G393" s="3"/>
      <c r="H393" s="2"/>
      <c r="I393" s="4"/>
      <c r="J393" s="5"/>
      <c r="K393" s="6"/>
    </row>
    <row r="394" spans="2:11" ht="12.75" customHeight="1">
      <c r="B394" s="1"/>
      <c r="C394" s="2"/>
      <c r="D394" s="2"/>
      <c r="E394" s="2"/>
      <c r="F394" s="2"/>
      <c r="G394" s="3"/>
      <c r="H394" s="2"/>
      <c r="I394" s="4"/>
      <c r="J394" s="5"/>
      <c r="K394" s="6"/>
    </row>
    <row r="395" spans="2:11" ht="12.75" customHeight="1">
      <c r="B395" s="1"/>
      <c r="C395" s="2"/>
      <c r="D395" s="2"/>
      <c r="E395" s="2"/>
      <c r="F395" s="2"/>
      <c r="G395" s="3"/>
      <c r="H395" s="2"/>
      <c r="I395" s="4"/>
      <c r="J395" s="5"/>
      <c r="K395" s="6"/>
    </row>
    <row r="396" spans="2:11" ht="12.75" customHeight="1">
      <c r="B396" s="1"/>
      <c r="C396" s="2"/>
      <c r="D396" s="2"/>
      <c r="E396" s="2"/>
      <c r="F396" s="2"/>
      <c r="G396" s="3"/>
      <c r="H396" s="2"/>
      <c r="I396" s="4"/>
      <c r="J396" s="5"/>
      <c r="K396" s="6"/>
    </row>
    <row r="397" spans="2:11" ht="12.75" customHeight="1">
      <c r="B397" s="1"/>
      <c r="C397" s="2"/>
      <c r="D397" s="2"/>
      <c r="E397" s="2"/>
      <c r="F397" s="2"/>
      <c r="G397" s="3"/>
      <c r="H397" s="2"/>
      <c r="I397" s="4"/>
      <c r="J397" s="5"/>
      <c r="K397" s="6"/>
    </row>
    <row r="398" spans="2:11" ht="12.75" customHeight="1">
      <c r="B398" s="1"/>
      <c r="C398" s="2"/>
      <c r="D398" s="2"/>
      <c r="E398" s="2"/>
      <c r="F398" s="2"/>
      <c r="G398" s="3"/>
      <c r="H398" s="2"/>
      <c r="I398" s="4"/>
      <c r="J398" s="5"/>
      <c r="K398" s="6"/>
    </row>
    <row r="399" spans="2:11" ht="12.75" customHeight="1">
      <c r="B399" s="1"/>
      <c r="C399" s="2"/>
      <c r="D399" s="2"/>
      <c r="E399" s="2"/>
      <c r="F399" s="2"/>
      <c r="G399" s="3"/>
      <c r="H399" s="2"/>
      <c r="I399" s="4"/>
      <c r="J399" s="5"/>
      <c r="K399" s="6"/>
    </row>
    <row r="400" spans="2:11" ht="12.75" customHeight="1">
      <c r="B400" s="1"/>
      <c r="C400" s="2"/>
      <c r="D400" s="2"/>
      <c r="E400" s="2"/>
      <c r="F400" s="2"/>
      <c r="G400" s="3"/>
      <c r="H400" s="2"/>
      <c r="I400" s="4"/>
      <c r="J400" s="5"/>
      <c r="K400" s="6"/>
    </row>
    <row r="401" spans="2:11" ht="12.75" customHeight="1">
      <c r="B401" s="1"/>
      <c r="C401" s="2"/>
      <c r="D401" s="2"/>
      <c r="E401" s="2"/>
      <c r="F401" s="2"/>
      <c r="G401" s="3"/>
      <c r="H401" s="2"/>
      <c r="I401" s="4"/>
      <c r="J401" s="5"/>
      <c r="K401" s="6"/>
    </row>
    <row r="402" spans="2:11" ht="12.75" customHeight="1">
      <c r="B402" s="1"/>
      <c r="C402" s="2"/>
      <c r="D402" s="2"/>
      <c r="E402" s="2"/>
      <c r="F402" s="2"/>
      <c r="G402" s="3"/>
      <c r="H402" s="2"/>
      <c r="I402" s="4"/>
      <c r="J402" s="5"/>
      <c r="K402" s="6"/>
    </row>
    <row r="403" spans="2:11" ht="12.75" customHeight="1">
      <c r="B403" s="1"/>
      <c r="C403" s="2"/>
      <c r="D403" s="2"/>
      <c r="E403" s="2"/>
      <c r="F403" s="2"/>
      <c r="G403" s="3"/>
      <c r="H403" s="2"/>
      <c r="I403" s="4"/>
      <c r="J403" s="5"/>
      <c r="K403" s="6"/>
    </row>
    <row r="404" spans="2:11" ht="12.75" customHeight="1">
      <c r="B404" s="1"/>
      <c r="C404" s="2"/>
      <c r="D404" s="2"/>
      <c r="E404" s="2"/>
      <c r="F404" s="2"/>
      <c r="G404" s="3"/>
      <c r="H404" s="2"/>
      <c r="I404" s="4"/>
      <c r="J404" s="5"/>
      <c r="K404" s="6"/>
    </row>
    <row r="405" spans="2:11" ht="12.75" customHeight="1">
      <c r="B405" s="1"/>
      <c r="C405" s="2"/>
      <c r="D405" s="2"/>
      <c r="E405" s="2"/>
      <c r="F405" s="2"/>
      <c r="G405" s="3"/>
      <c r="H405" s="2"/>
      <c r="I405" s="4"/>
      <c r="J405" s="5"/>
      <c r="K405" s="6"/>
    </row>
    <row r="406" spans="2:11" ht="12.75" customHeight="1">
      <c r="B406" s="1"/>
      <c r="C406" s="2"/>
      <c r="D406" s="2"/>
      <c r="E406" s="2"/>
      <c r="F406" s="2"/>
      <c r="G406" s="3"/>
      <c r="H406" s="2"/>
      <c r="I406" s="4"/>
      <c r="J406" s="5"/>
      <c r="K406" s="6"/>
    </row>
    <row r="407" spans="2:11" ht="12.75" customHeight="1">
      <c r="B407" s="1"/>
      <c r="C407" s="2"/>
      <c r="D407" s="2"/>
      <c r="E407" s="2"/>
      <c r="F407" s="2"/>
      <c r="G407" s="3"/>
      <c r="H407" s="2"/>
      <c r="I407" s="4"/>
      <c r="J407" s="5"/>
      <c r="K407" s="6"/>
    </row>
    <row r="408" spans="2:11" ht="12.75" customHeight="1">
      <c r="B408" s="1"/>
      <c r="C408" s="2"/>
      <c r="D408" s="2"/>
      <c r="E408" s="2"/>
      <c r="F408" s="2"/>
      <c r="G408" s="3"/>
      <c r="H408" s="2"/>
      <c r="I408" s="4"/>
      <c r="J408" s="5"/>
      <c r="K408" s="6"/>
    </row>
    <row r="409" spans="2:11" ht="12.75" customHeight="1">
      <c r="B409" s="1"/>
      <c r="C409" s="2"/>
      <c r="D409" s="2"/>
      <c r="E409" s="2"/>
      <c r="F409" s="2"/>
      <c r="G409" s="3"/>
      <c r="H409" s="2"/>
      <c r="I409" s="4"/>
      <c r="J409" s="5"/>
      <c r="K409" s="6"/>
    </row>
    <row r="410" spans="2:11" ht="12.75" customHeight="1">
      <c r="B410" s="1"/>
      <c r="C410" s="2"/>
      <c r="D410" s="2"/>
      <c r="E410" s="2"/>
      <c r="F410" s="2"/>
      <c r="G410" s="3"/>
      <c r="H410" s="2"/>
      <c r="I410" s="4"/>
      <c r="J410" s="5"/>
      <c r="K410" s="6"/>
    </row>
    <row r="411" spans="2:11" ht="12.75" customHeight="1">
      <c r="B411" s="1"/>
      <c r="C411" s="2"/>
      <c r="D411" s="2"/>
      <c r="E411" s="2"/>
      <c r="F411" s="2"/>
      <c r="G411" s="3"/>
      <c r="H411" s="2"/>
      <c r="I411" s="4"/>
      <c r="J411" s="5"/>
      <c r="K411" s="6"/>
    </row>
    <row r="412" spans="2:11" ht="12.75" customHeight="1">
      <c r="B412" s="1"/>
      <c r="C412" s="2"/>
      <c r="D412" s="2"/>
      <c r="E412" s="2"/>
      <c r="F412" s="2"/>
      <c r="G412" s="3"/>
      <c r="H412" s="2"/>
      <c r="I412" s="4"/>
      <c r="J412" s="5"/>
      <c r="K412" s="6"/>
    </row>
    <row r="413" spans="2:11" ht="12.75" customHeight="1">
      <c r="B413" s="1"/>
      <c r="C413" s="2"/>
      <c r="D413" s="2"/>
      <c r="E413" s="2"/>
      <c r="F413" s="2"/>
      <c r="G413" s="3"/>
      <c r="H413" s="2"/>
      <c r="I413" s="4"/>
      <c r="J413" s="5"/>
      <c r="K413" s="6"/>
    </row>
    <row r="414" spans="2:11" ht="12.75" customHeight="1">
      <c r="B414" s="1"/>
      <c r="C414" s="2"/>
      <c r="D414" s="2"/>
      <c r="E414" s="2"/>
      <c r="F414" s="2"/>
      <c r="G414" s="3"/>
      <c r="H414" s="2"/>
      <c r="I414" s="4"/>
      <c r="J414" s="5"/>
      <c r="K414" s="6"/>
    </row>
    <row r="415" spans="2:11" ht="12.75" customHeight="1">
      <c r="B415" s="1"/>
      <c r="C415" s="2"/>
      <c r="D415" s="2"/>
      <c r="E415" s="2"/>
      <c r="F415" s="2"/>
      <c r="G415" s="3"/>
      <c r="H415" s="2"/>
      <c r="I415" s="4"/>
      <c r="J415" s="5"/>
      <c r="K415" s="6"/>
    </row>
    <row r="416" spans="2:11" ht="12.75" customHeight="1">
      <c r="B416" s="1"/>
      <c r="C416" s="2"/>
      <c r="D416" s="2"/>
      <c r="E416" s="2"/>
      <c r="F416" s="2"/>
      <c r="G416" s="3"/>
      <c r="H416" s="2"/>
      <c r="I416" s="4"/>
      <c r="J416" s="5"/>
      <c r="K416" s="6"/>
    </row>
    <row r="417" spans="2:11" ht="12.75" customHeight="1">
      <c r="B417" s="1"/>
      <c r="C417" s="2"/>
      <c r="D417" s="2"/>
      <c r="E417" s="2"/>
      <c r="F417" s="2"/>
      <c r="G417" s="3"/>
      <c r="H417" s="2"/>
      <c r="I417" s="4"/>
      <c r="J417" s="5"/>
      <c r="K417" s="6"/>
    </row>
    <row r="418" spans="2:11" ht="12.75" customHeight="1">
      <c r="B418" s="1"/>
      <c r="C418" s="2"/>
      <c r="D418" s="2"/>
      <c r="E418" s="2"/>
      <c r="F418" s="2"/>
      <c r="G418" s="3"/>
      <c r="H418" s="2"/>
      <c r="I418" s="4"/>
      <c r="J418" s="5"/>
      <c r="K418" s="6"/>
    </row>
    <row r="419" spans="2:11" ht="12.75" customHeight="1">
      <c r="B419" s="1"/>
      <c r="C419" s="2"/>
      <c r="D419" s="2"/>
      <c r="E419" s="2"/>
      <c r="F419" s="2"/>
      <c r="G419" s="3"/>
      <c r="H419" s="2"/>
      <c r="I419" s="4"/>
      <c r="J419" s="5"/>
      <c r="K419" s="6"/>
    </row>
    <row r="420" spans="2:11" ht="12.75" customHeight="1">
      <c r="B420" s="1"/>
      <c r="C420" s="2"/>
      <c r="D420" s="2"/>
      <c r="E420" s="2"/>
      <c r="F420" s="2"/>
      <c r="G420" s="3"/>
      <c r="H420" s="2"/>
      <c r="I420" s="4"/>
      <c r="J420" s="5"/>
      <c r="K420" s="6"/>
    </row>
    <row r="421" spans="2:11" ht="12.75" customHeight="1">
      <c r="B421" s="1"/>
      <c r="C421" s="2"/>
      <c r="D421" s="2"/>
      <c r="E421" s="2"/>
      <c r="F421" s="2"/>
      <c r="G421" s="3"/>
      <c r="H421" s="2"/>
      <c r="I421" s="4"/>
      <c r="J421" s="5"/>
      <c r="K421" s="6"/>
    </row>
    <row r="422" spans="2:11" ht="12.75" customHeight="1">
      <c r="B422" s="1"/>
      <c r="C422" s="2"/>
      <c r="D422" s="2"/>
      <c r="E422" s="2"/>
      <c r="F422" s="2"/>
      <c r="G422" s="3"/>
      <c r="H422" s="2"/>
      <c r="I422" s="4"/>
      <c r="J422" s="5"/>
      <c r="K422" s="6"/>
    </row>
    <row r="423" spans="2:11" ht="12.75" customHeight="1">
      <c r="B423" s="1"/>
      <c r="C423" s="2"/>
      <c r="D423" s="2"/>
      <c r="E423" s="2"/>
      <c r="F423" s="2"/>
      <c r="G423" s="3"/>
      <c r="H423" s="2"/>
      <c r="I423" s="4"/>
      <c r="J423" s="5"/>
      <c r="K423" s="6"/>
    </row>
    <row r="424" spans="2:11" ht="12.75" customHeight="1">
      <c r="B424" s="1"/>
      <c r="C424" s="2"/>
      <c r="D424" s="2"/>
      <c r="E424" s="2"/>
      <c r="F424" s="2"/>
      <c r="G424" s="3"/>
      <c r="H424" s="2"/>
      <c r="I424" s="4"/>
      <c r="J424" s="5"/>
      <c r="K424" s="6"/>
    </row>
    <row r="425" spans="2:11" ht="12.75" customHeight="1">
      <c r="B425" s="1"/>
      <c r="C425" s="2"/>
      <c r="D425" s="2"/>
      <c r="E425" s="2"/>
      <c r="F425" s="2"/>
      <c r="G425" s="3"/>
      <c r="H425" s="2"/>
      <c r="I425" s="4"/>
      <c r="J425" s="5"/>
      <c r="K425" s="6"/>
    </row>
    <row r="426" spans="2:11" ht="12.75" customHeight="1">
      <c r="B426" s="1"/>
      <c r="C426" s="2"/>
      <c r="D426" s="2"/>
      <c r="E426" s="2"/>
      <c r="F426" s="2"/>
      <c r="G426" s="3"/>
      <c r="H426" s="2"/>
      <c r="I426" s="4"/>
      <c r="J426" s="5"/>
      <c r="K426" s="6"/>
    </row>
    <row r="427" spans="2:11" ht="12.75" customHeight="1">
      <c r="B427" s="1"/>
      <c r="C427" s="2"/>
      <c r="D427" s="2"/>
      <c r="E427" s="2"/>
      <c r="F427" s="2"/>
      <c r="G427" s="3"/>
      <c r="H427" s="2"/>
      <c r="I427" s="4"/>
      <c r="J427" s="5"/>
      <c r="K427" s="6"/>
    </row>
    <row r="428" spans="2:11" ht="12.75" customHeight="1">
      <c r="B428" s="1"/>
      <c r="C428" s="2"/>
      <c r="D428" s="2"/>
      <c r="E428" s="2"/>
      <c r="F428" s="2"/>
      <c r="G428" s="3"/>
      <c r="H428" s="2"/>
      <c r="I428" s="4"/>
      <c r="J428" s="5"/>
      <c r="K428" s="6"/>
    </row>
    <row r="429" spans="2:11" ht="12.75" customHeight="1">
      <c r="B429" s="1"/>
      <c r="C429" s="2"/>
      <c r="D429" s="2"/>
      <c r="E429" s="2"/>
      <c r="F429" s="2"/>
      <c r="G429" s="3"/>
      <c r="H429" s="2"/>
      <c r="I429" s="4"/>
      <c r="J429" s="5"/>
      <c r="K429" s="6"/>
    </row>
    <row r="430" spans="2:11" ht="12.75" customHeight="1">
      <c r="B430" s="1"/>
      <c r="C430" s="2"/>
      <c r="D430" s="2"/>
      <c r="E430" s="2"/>
      <c r="F430" s="2"/>
      <c r="G430" s="3"/>
      <c r="H430" s="2"/>
      <c r="I430" s="4"/>
      <c r="J430" s="5"/>
      <c r="K430" s="6"/>
    </row>
    <row r="431" spans="2:11" ht="12.75" customHeight="1">
      <c r="B431" s="1"/>
      <c r="C431" s="2"/>
      <c r="D431" s="2"/>
      <c r="E431" s="2"/>
      <c r="F431" s="2"/>
      <c r="G431" s="3"/>
      <c r="H431" s="2"/>
      <c r="I431" s="4"/>
      <c r="J431" s="5"/>
      <c r="K431" s="6"/>
    </row>
    <row r="432" spans="2:11" ht="12.75" customHeight="1">
      <c r="B432" s="1"/>
      <c r="C432" s="2"/>
      <c r="D432" s="2"/>
      <c r="E432" s="2"/>
      <c r="F432" s="2"/>
      <c r="G432" s="3"/>
      <c r="H432" s="2"/>
      <c r="I432" s="4"/>
      <c r="J432" s="5"/>
      <c r="K432" s="6"/>
    </row>
    <row r="433" spans="2:11" ht="12.75" customHeight="1">
      <c r="B433" s="1"/>
      <c r="C433" s="2"/>
      <c r="D433" s="2"/>
      <c r="E433" s="2"/>
      <c r="F433" s="2"/>
      <c r="G433" s="3"/>
      <c r="H433" s="2"/>
      <c r="I433" s="4"/>
      <c r="J433" s="5"/>
      <c r="K433" s="6"/>
    </row>
    <row r="434" spans="2:11" ht="12.75" customHeight="1">
      <c r="B434" s="1"/>
      <c r="C434" s="2"/>
      <c r="D434" s="2"/>
      <c r="E434" s="2"/>
      <c r="F434" s="2"/>
      <c r="G434" s="3"/>
      <c r="H434" s="2"/>
      <c r="I434" s="4"/>
      <c r="J434" s="5"/>
      <c r="K434" s="6"/>
    </row>
    <row r="435" spans="2:11" ht="12.75" customHeight="1">
      <c r="B435" s="1"/>
      <c r="C435" s="2"/>
      <c r="D435" s="2"/>
      <c r="E435" s="2"/>
      <c r="F435" s="2"/>
      <c r="G435" s="3"/>
      <c r="H435" s="2"/>
      <c r="I435" s="4"/>
      <c r="J435" s="5"/>
      <c r="K435" s="6"/>
    </row>
    <row r="436" spans="2:11" ht="12.75" customHeight="1">
      <c r="B436" s="1"/>
      <c r="C436" s="2"/>
      <c r="D436" s="2"/>
      <c r="E436" s="2"/>
      <c r="F436" s="2"/>
      <c r="G436" s="3"/>
      <c r="H436" s="2"/>
      <c r="I436" s="4"/>
      <c r="J436" s="5"/>
      <c r="K436" s="6"/>
    </row>
    <row r="437" spans="2:11" ht="12.75" customHeight="1">
      <c r="B437" s="1"/>
      <c r="C437" s="2"/>
      <c r="D437" s="2"/>
      <c r="E437" s="2"/>
      <c r="F437" s="2"/>
      <c r="G437" s="3"/>
      <c r="H437" s="2"/>
      <c r="I437" s="4"/>
      <c r="J437" s="5"/>
      <c r="K437" s="6"/>
    </row>
    <row r="438" spans="2:11" ht="12.75" customHeight="1">
      <c r="B438" s="1"/>
      <c r="C438" s="2"/>
      <c r="D438" s="2"/>
      <c r="E438" s="2"/>
      <c r="F438" s="2"/>
      <c r="G438" s="3"/>
      <c r="H438" s="2"/>
      <c r="I438" s="4"/>
      <c r="J438" s="5"/>
      <c r="K438" s="6"/>
    </row>
    <row r="439" spans="2:11" ht="12.75" customHeight="1">
      <c r="B439" s="1"/>
      <c r="C439" s="2"/>
      <c r="D439" s="2"/>
      <c r="E439" s="2"/>
      <c r="F439" s="2"/>
      <c r="G439" s="3"/>
      <c r="H439" s="2"/>
      <c r="I439" s="4"/>
      <c r="J439" s="5"/>
      <c r="K439" s="6"/>
    </row>
    <row r="440" spans="2:11" ht="12.75" customHeight="1">
      <c r="B440" s="1"/>
      <c r="C440" s="2"/>
      <c r="D440" s="2"/>
      <c r="E440" s="2"/>
      <c r="F440" s="2"/>
      <c r="G440" s="3"/>
      <c r="H440" s="2"/>
      <c r="I440" s="4"/>
      <c r="J440" s="5"/>
      <c r="K440" s="6"/>
    </row>
    <row r="441" spans="2:11" ht="12.75" customHeight="1">
      <c r="B441" s="1"/>
      <c r="C441" s="2"/>
      <c r="D441" s="2"/>
      <c r="E441" s="2"/>
      <c r="F441" s="2"/>
      <c r="G441" s="3"/>
      <c r="H441" s="2"/>
      <c r="I441" s="4"/>
      <c r="J441" s="5"/>
      <c r="K441" s="6"/>
    </row>
    <row r="442" spans="2:11" ht="12.75" customHeight="1">
      <c r="B442" s="1"/>
      <c r="C442" s="2"/>
      <c r="D442" s="2"/>
      <c r="E442" s="2"/>
      <c r="F442" s="2"/>
      <c r="G442" s="3"/>
      <c r="H442" s="2"/>
      <c r="I442" s="4"/>
      <c r="J442" s="5"/>
      <c r="K442" s="6"/>
    </row>
    <row r="443" spans="2:11" ht="12.75" customHeight="1">
      <c r="B443" s="1"/>
      <c r="C443" s="2"/>
      <c r="D443" s="2"/>
      <c r="E443" s="2"/>
      <c r="F443" s="2"/>
      <c r="G443" s="3"/>
      <c r="H443" s="2"/>
      <c r="I443" s="4"/>
      <c r="J443" s="5"/>
      <c r="K443" s="6"/>
    </row>
    <row r="444" spans="2:11" ht="12.75" customHeight="1">
      <c r="B444" s="1"/>
      <c r="C444" s="2"/>
      <c r="D444" s="2"/>
      <c r="E444" s="2"/>
      <c r="F444" s="2"/>
      <c r="G444" s="3"/>
      <c r="H444" s="2"/>
      <c r="I444" s="4"/>
      <c r="J444" s="5"/>
      <c r="K444" s="6"/>
    </row>
    <row r="445" spans="2:11" ht="12.75" customHeight="1">
      <c r="B445" s="1"/>
      <c r="C445" s="2"/>
      <c r="D445" s="2"/>
      <c r="E445" s="2"/>
      <c r="F445" s="2"/>
      <c r="G445" s="3"/>
      <c r="H445" s="2"/>
      <c r="I445" s="4"/>
      <c r="J445" s="5"/>
      <c r="K445" s="6"/>
    </row>
    <row r="446" spans="2:11" ht="12.75" customHeight="1">
      <c r="B446" s="1"/>
      <c r="C446" s="2"/>
      <c r="D446" s="2"/>
      <c r="E446" s="2"/>
      <c r="F446" s="2"/>
      <c r="G446" s="3"/>
      <c r="H446" s="2"/>
      <c r="I446" s="4"/>
      <c r="J446" s="5"/>
      <c r="K446" s="6"/>
    </row>
    <row r="447" spans="2:11" ht="12.75" customHeight="1">
      <c r="B447" s="1"/>
      <c r="C447" s="2"/>
      <c r="D447" s="2"/>
      <c r="E447" s="2"/>
      <c r="F447" s="2"/>
      <c r="G447" s="3"/>
      <c r="H447" s="2"/>
      <c r="I447" s="4"/>
      <c r="J447" s="5"/>
      <c r="K447" s="6"/>
    </row>
    <row r="448" spans="2:11" ht="12.75" customHeight="1">
      <c r="B448" s="1"/>
      <c r="C448" s="2"/>
      <c r="D448" s="2"/>
      <c r="E448" s="2"/>
      <c r="F448" s="2"/>
      <c r="G448" s="3"/>
      <c r="H448" s="2"/>
      <c r="I448" s="4"/>
      <c r="J448" s="5"/>
      <c r="K448" s="6"/>
    </row>
    <row r="449" spans="2:11" ht="12.75" customHeight="1">
      <c r="B449" s="1"/>
      <c r="C449" s="2"/>
      <c r="D449" s="2"/>
      <c r="E449" s="2"/>
      <c r="F449" s="2"/>
      <c r="G449" s="3"/>
      <c r="H449" s="2"/>
      <c r="I449" s="4"/>
      <c r="J449" s="5"/>
      <c r="K449" s="6"/>
    </row>
    <row r="450" spans="2:11" ht="12.75" customHeight="1">
      <c r="B450" s="1"/>
      <c r="C450" s="2"/>
      <c r="D450" s="2"/>
      <c r="E450" s="2"/>
      <c r="F450" s="2"/>
      <c r="G450" s="3"/>
      <c r="H450" s="2"/>
      <c r="I450" s="4"/>
      <c r="J450" s="5"/>
      <c r="K450" s="6"/>
    </row>
    <row r="451" spans="2:11" ht="12.75" customHeight="1">
      <c r="B451" s="1"/>
      <c r="C451" s="2"/>
      <c r="D451" s="2"/>
      <c r="E451" s="2"/>
      <c r="F451" s="2"/>
      <c r="G451" s="3"/>
      <c r="H451" s="2"/>
      <c r="I451" s="4"/>
      <c r="J451" s="5"/>
      <c r="K451" s="6"/>
    </row>
    <row r="452" spans="2:11" ht="12.75" customHeight="1">
      <c r="B452" s="1"/>
      <c r="C452" s="2"/>
      <c r="D452" s="2"/>
      <c r="E452" s="2"/>
      <c r="F452" s="2"/>
      <c r="G452" s="3"/>
      <c r="H452" s="2"/>
      <c r="I452" s="4"/>
      <c r="J452" s="5"/>
      <c r="K452" s="6"/>
    </row>
    <row r="453" spans="2:11" ht="12.75" customHeight="1">
      <c r="B453" s="1"/>
      <c r="C453" s="2"/>
      <c r="D453" s="2"/>
      <c r="E453" s="2"/>
      <c r="F453" s="2"/>
      <c r="G453" s="3"/>
      <c r="H453" s="2"/>
      <c r="I453" s="4"/>
      <c r="J453" s="5"/>
      <c r="K453" s="6"/>
    </row>
    <row r="454" spans="2:11" ht="12.75" customHeight="1">
      <c r="B454" s="1"/>
      <c r="C454" s="2"/>
      <c r="D454" s="2"/>
      <c r="E454" s="2"/>
      <c r="F454" s="2"/>
      <c r="G454" s="3"/>
      <c r="H454" s="2"/>
      <c r="I454" s="4"/>
      <c r="J454" s="5"/>
      <c r="K454" s="6"/>
    </row>
    <row r="455" spans="2:11" ht="12.75" customHeight="1">
      <c r="B455" s="1"/>
      <c r="C455" s="2"/>
      <c r="D455" s="2"/>
      <c r="E455" s="2"/>
      <c r="F455" s="2"/>
      <c r="G455" s="3"/>
      <c r="H455" s="2"/>
      <c r="I455" s="4"/>
      <c r="J455" s="5"/>
      <c r="K455" s="6"/>
    </row>
    <row r="456" spans="2:11" ht="12.75" customHeight="1">
      <c r="B456" s="1"/>
      <c r="C456" s="2"/>
      <c r="D456" s="2"/>
      <c r="E456" s="2"/>
      <c r="F456" s="2"/>
      <c r="G456" s="3"/>
      <c r="H456" s="2"/>
      <c r="I456" s="4"/>
      <c r="J456" s="5"/>
      <c r="K456" s="6"/>
    </row>
    <row r="457" spans="2:11" ht="12.75" customHeight="1">
      <c r="B457" s="1"/>
      <c r="C457" s="2"/>
      <c r="D457" s="2"/>
      <c r="E457" s="2"/>
      <c r="F457" s="2"/>
      <c r="G457" s="3"/>
      <c r="H457" s="2"/>
      <c r="I457" s="4"/>
      <c r="J457" s="5"/>
      <c r="K457" s="6"/>
    </row>
    <row r="458" spans="2:11" ht="12.75" customHeight="1">
      <c r="B458" s="1"/>
      <c r="C458" s="2"/>
      <c r="D458" s="2"/>
      <c r="E458" s="2"/>
      <c r="F458" s="2"/>
      <c r="G458" s="3"/>
      <c r="H458" s="2"/>
      <c r="I458" s="4"/>
      <c r="J458" s="5"/>
      <c r="K458" s="6"/>
    </row>
    <row r="459" spans="2:11" ht="12.75" customHeight="1">
      <c r="B459" s="1"/>
      <c r="C459" s="2"/>
      <c r="D459" s="2"/>
      <c r="E459" s="2"/>
      <c r="F459" s="2"/>
      <c r="G459" s="3"/>
      <c r="H459" s="2"/>
      <c r="I459" s="4"/>
      <c r="J459" s="5"/>
      <c r="K459" s="6"/>
    </row>
    <row r="460" spans="2:11" ht="12.75" customHeight="1">
      <c r="B460" s="1"/>
      <c r="C460" s="2"/>
      <c r="D460" s="2"/>
      <c r="E460" s="2"/>
      <c r="F460" s="2"/>
      <c r="G460" s="3"/>
      <c r="H460" s="2"/>
      <c r="I460" s="4"/>
      <c r="J460" s="5"/>
      <c r="K460" s="6"/>
    </row>
    <row r="461" spans="2:11" ht="12.75" customHeight="1">
      <c r="B461" s="1"/>
      <c r="C461" s="2"/>
      <c r="D461" s="2"/>
      <c r="E461" s="2"/>
      <c r="F461" s="2"/>
      <c r="G461" s="3"/>
      <c r="H461" s="2"/>
      <c r="I461" s="4"/>
      <c r="J461" s="5"/>
      <c r="K461" s="6"/>
    </row>
    <row r="462" spans="2:11" ht="12.75" customHeight="1">
      <c r="B462" s="1"/>
      <c r="C462" s="2"/>
      <c r="D462" s="2"/>
      <c r="E462" s="2"/>
      <c r="F462" s="2"/>
      <c r="G462" s="3"/>
      <c r="H462" s="2"/>
      <c r="I462" s="4"/>
      <c r="J462" s="5"/>
      <c r="K462" s="6"/>
    </row>
    <row r="463" spans="2:11" ht="12.75" customHeight="1">
      <c r="B463" s="1"/>
      <c r="C463" s="2"/>
      <c r="D463" s="2"/>
      <c r="E463" s="2"/>
      <c r="F463" s="2"/>
      <c r="G463" s="3"/>
      <c r="H463" s="2"/>
      <c r="I463" s="4"/>
      <c r="J463" s="5"/>
      <c r="K463" s="6"/>
    </row>
    <row r="464" spans="2:11" ht="12.75" customHeight="1">
      <c r="B464" s="1"/>
      <c r="C464" s="2"/>
      <c r="D464" s="2"/>
      <c r="E464" s="2"/>
      <c r="F464" s="2"/>
      <c r="G464" s="3"/>
      <c r="H464" s="2"/>
      <c r="I464" s="4"/>
      <c r="J464" s="5"/>
      <c r="K464" s="6"/>
    </row>
    <row r="465" spans="2:11" ht="12.75" customHeight="1">
      <c r="B465" s="1"/>
      <c r="C465" s="2"/>
      <c r="D465" s="2"/>
      <c r="E465" s="2"/>
      <c r="F465" s="2"/>
      <c r="G465" s="3"/>
      <c r="H465" s="2"/>
      <c r="I465" s="4"/>
      <c r="J465" s="5"/>
      <c r="K465" s="6"/>
    </row>
    <row r="466" spans="2:11" ht="12.75" customHeight="1">
      <c r="B466" s="1"/>
      <c r="C466" s="2"/>
      <c r="D466" s="2"/>
      <c r="E466" s="2"/>
      <c r="F466" s="2"/>
      <c r="G466" s="3"/>
      <c r="H466" s="2"/>
      <c r="I466" s="4"/>
      <c r="J466" s="5"/>
      <c r="K466" s="6"/>
    </row>
    <row r="467" spans="2:11" ht="12.75" customHeight="1">
      <c r="B467" s="1"/>
      <c r="C467" s="2"/>
      <c r="D467" s="2"/>
      <c r="E467" s="2"/>
      <c r="F467" s="2"/>
      <c r="G467" s="3"/>
      <c r="H467" s="2"/>
      <c r="I467" s="4"/>
      <c r="J467" s="5"/>
      <c r="K467" s="6"/>
    </row>
    <row r="468" spans="2:11" ht="12.75" customHeight="1">
      <c r="B468" s="1"/>
      <c r="C468" s="2"/>
      <c r="D468" s="2"/>
      <c r="E468" s="2"/>
      <c r="F468" s="2"/>
      <c r="G468" s="3"/>
      <c r="H468" s="2"/>
      <c r="I468" s="4"/>
      <c r="J468" s="5"/>
      <c r="K468" s="6"/>
    </row>
    <row r="469" spans="2:11" ht="12.75" customHeight="1">
      <c r="B469" s="1"/>
      <c r="C469" s="2"/>
      <c r="D469" s="2"/>
      <c r="E469" s="2"/>
      <c r="F469" s="2"/>
      <c r="G469" s="3"/>
      <c r="H469" s="2"/>
      <c r="I469" s="4"/>
      <c r="J469" s="5"/>
      <c r="K469" s="6"/>
    </row>
    <row r="470" spans="2:11" ht="12.75" customHeight="1">
      <c r="B470" s="1"/>
      <c r="C470" s="2"/>
      <c r="D470" s="2"/>
      <c r="E470" s="2"/>
      <c r="F470" s="2"/>
      <c r="G470" s="3"/>
      <c r="H470" s="2"/>
      <c r="I470" s="4"/>
      <c r="J470" s="5"/>
      <c r="K470" s="6"/>
    </row>
    <row r="471" spans="2:11" ht="12.75" customHeight="1">
      <c r="B471" s="1"/>
      <c r="C471" s="2"/>
      <c r="D471" s="2"/>
      <c r="E471" s="2"/>
      <c r="F471" s="2"/>
      <c r="G471" s="3"/>
      <c r="H471" s="2"/>
      <c r="I471" s="4"/>
      <c r="J471" s="5"/>
      <c r="K471" s="6"/>
    </row>
    <row r="472" spans="2:11" ht="12.75" customHeight="1">
      <c r="B472" s="1"/>
      <c r="C472" s="2"/>
      <c r="D472" s="2"/>
      <c r="E472" s="2"/>
      <c r="F472" s="2"/>
      <c r="G472" s="3"/>
      <c r="H472" s="2"/>
      <c r="I472" s="4"/>
      <c r="J472" s="5"/>
      <c r="K472" s="6"/>
    </row>
    <row r="473" spans="2:11" ht="12.75" customHeight="1">
      <c r="B473" s="1"/>
      <c r="C473" s="2"/>
      <c r="D473" s="2"/>
      <c r="E473" s="2"/>
      <c r="F473" s="2"/>
      <c r="G473" s="3"/>
      <c r="H473" s="2"/>
      <c r="I473" s="4"/>
      <c r="J473" s="5"/>
      <c r="K473" s="6"/>
    </row>
    <row r="474" spans="2:11" ht="12.75" customHeight="1">
      <c r="B474" s="1"/>
      <c r="C474" s="2"/>
      <c r="D474" s="2"/>
      <c r="E474" s="2"/>
      <c r="F474" s="2"/>
      <c r="G474" s="3"/>
      <c r="H474" s="2"/>
      <c r="I474" s="4"/>
      <c r="J474" s="5"/>
      <c r="K474" s="6"/>
    </row>
    <row r="475" spans="2:11" ht="12.75" customHeight="1">
      <c r="B475" s="1"/>
      <c r="C475" s="2"/>
      <c r="D475" s="2"/>
      <c r="E475" s="2"/>
      <c r="F475" s="2"/>
      <c r="G475" s="3"/>
      <c r="H475" s="2"/>
      <c r="I475" s="4"/>
      <c r="J475" s="5"/>
      <c r="K475" s="6"/>
    </row>
    <row r="476" spans="2:11" ht="12.75" customHeight="1">
      <c r="B476" s="1"/>
      <c r="C476" s="2"/>
      <c r="D476" s="2"/>
      <c r="E476" s="2"/>
      <c r="F476" s="2"/>
      <c r="G476" s="3"/>
      <c r="H476" s="2"/>
      <c r="I476" s="4"/>
      <c r="J476" s="5"/>
      <c r="K476" s="6"/>
    </row>
    <row r="477" spans="2:11" ht="12.75" customHeight="1">
      <c r="B477" s="1"/>
      <c r="C477" s="2"/>
      <c r="D477" s="2"/>
      <c r="E477" s="2"/>
      <c r="F477" s="2"/>
      <c r="G477" s="3"/>
      <c r="H477" s="2"/>
      <c r="I477" s="4"/>
      <c r="J477" s="5"/>
      <c r="K477" s="6"/>
    </row>
    <row r="478" spans="2:11" ht="12.75" customHeight="1">
      <c r="B478" s="1"/>
      <c r="C478" s="2"/>
      <c r="D478" s="2"/>
      <c r="E478" s="2"/>
      <c r="F478" s="2"/>
      <c r="G478" s="3"/>
      <c r="H478" s="2"/>
      <c r="I478" s="4"/>
      <c r="J478" s="5"/>
      <c r="K478" s="6"/>
    </row>
    <row r="479" spans="2:11" ht="12.75" customHeight="1">
      <c r="B479" s="1"/>
      <c r="C479" s="2"/>
      <c r="D479" s="2"/>
      <c r="E479" s="2"/>
      <c r="F479" s="2"/>
      <c r="G479" s="3"/>
      <c r="H479" s="2"/>
      <c r="I479" s="4"/>
      <c r="J479" s="5"/>
      <c r="K479" s="6"/>
    </row>
    <row r="480" spans="2:11" ht="12.75" customHeight="1">
      <c r="B480" s="1"/>
      <c r="C480" s="2"/>
      <c r="D480" s="2"/>
      <c r="E480" s="2"/>
      <c r="F480" s="2"/>
      <c r="G480" s="3"/>
      <c r="H480" s="2"/>
      <c r="I480" s="4"/>
      <c r="J480" s="5"/>
      <c r="K480" s="6"/>
    </row>
    <row r="481" spans="2:11" ht="12.75" customHeight="1">
      <c r="B481" s="1"/>
      <c r="C481" s="2"/>
      <c r="D481" s="2"/>
      <c r="E481" s="2"/>
      <c r="F481" s="2"/>
      <c r="G481" s="3"/>
      <c r="H481" s="2"/>
      <c r="I481" s="4"/>
      <c r="J481" s="5"/>
      <c r="K481" s="6"/>
    </row>
    <row r="482" spans="2:11" ht="12.75" customHeight="1">
      <c r="B482" s="1"/>
      <c r="C482" s="2"/>
      <c r="D482" s="2"/>
      <c r="E482" s="2"/>
      <c r="F482" s="2"/>
      <c r="G482" s="3"/>
      <c r="H482" s="2"/>
      <c r="I482" s="4"/>
      <c r="J482" s="5"/>
      <c r="K482" s="6"/>
    </row>
    <row r="483" spans="2:11" ht="12.75" customHeight="1">
      <c r="B483" s="1"/>
      <c r="C483" s="2"/>
      <c r="D483" s="2"/>
      <c r="E483" s="2"/>
      <c r="F483" s="2"/>
      <c r="G483" s="3"/>
      <c r="H483" s="2"/>
      <c r="I483" s="4"/>
      <c r="J483" s="5"/>
      <c r="K483" s="6"/>
    </row>
    <row r="484" spans="2:11" ht="12.75" customHeight="1">
      <c r="B484" s="1"/>
      <c r="C484" s="2"/>
      <c r="D484" s="2"/>
      <c r="E484" s="2"/>
      <c r="F484" s="2"/>
      <c r="G484" s="3"/>
      <c r="H484" s="2"/>
      <c r="I484" s="4"/>
      <c r="J484" s="5"/>
      <c r="K484" s="6"/>
    </row>
    <row r="485" spans="2:11" ht="12.75" customHeight="1">
      <c r="B485" s="1"/>
      <c r="C485" s="2"/>
      <c r="D485" s="2"/>
      <c r="E485" s="2"/>
      <c r="F485" s="2"/>
      <c r="G485" s="3"/>
      <c r="H485" s="2"/>
      <c r="I485" s="4"/>
      <c r="J485" s="5"/>
      <c r="K485" s="6"/>
    </row>
    <row r="486" spans="2:11" ht="12.75" customHeight="1">
      <c r="B486" s="1"/>
      <c r="C486" s="2"/>
      <c r="D486" s="2"/>
      <c r="E486" s="2"/>
      <c r="F486" s="2"/>
      <c r="G486" s="3"/>
      <c r="H486" s="2"/>
      <c r="I486" s="4"/>
      <c r="J486" s="5"/>
      <c r="K486" s="6"/>
    </row>
    <row r="487" spans="2:11" ht="12.75" customHeight="1">
      <c r="B487" s="1"/>
      <c r="C487" s="2"/>
      <c r="D487" s="2"/>
      <c r="E487" s="2"/>
      <c r="F487" s="2"/>
      <c r="G487" s="3"/>
      <c r="H487" s="2"/>
      <c r="I487" s="4"/>
      <c r="J487" s="5"/>
      <c r="K487" s="6"/>
    </row>
    <row r="488" spans="2:11" ht="12.75" customHeight="1">
      <c r="B488" s="1"/>
      <c r="C488" s="2"/>
      <c r="D488" s="2"/>
      <c r="E488" s="2"/>
      <c r="F488" s="2"/>
      <c r="G488" s="3"/>
      <c r="H488" s="2"/>
      <c r="I488" s="4"/>
      <c r="J488" s="5"/>
      <c r="K488" s="6"/>
    </row>
    <row r="489" spans="2:11" ht="12.75" customHeight="1">
      <c r="B489" s="1"/>
      <c r="C489" s="2"/>
      <c r="D489" s="2"/>
      <c r="E489" s="2"/>
      <c r="F489" s="2"/>
      <c r="G489" s="3"/>
      <c r="H489" s="2"/>
      <c r="I489" s="4"/>
      <c r="J489" s="5"/>
      <c r="K489" s="6"/>
    </row>
    <row r="490" spans="2:11" ht="12.75" customHeight="1">
      <c r="B490" s="1"/>
      <c r="C490" s="2"/>
      <c r="D490" s="2"/>
      <c r="E490" s="2"/>
      <c r="F490" s="2"/>
      <c r="G490" s="3"/>
      <c r="H490" s="2"/>
      <c r="I490" s="4"/>
      <c r="J490" s="5"/>
      <c r="K490" s="6"/>
    </row>
    <row r="491" spans="2:11" ht="12.75" customHeight="1">
      <c r="B491" s="1"/>
      <c r="C491" s="2"/>
      <c r="D491" s="2"/>
      <c r="E491" s="2"/>
      <c r="F491" s="2"/>
      <c r="G491" s="3"/>
      <c r="H491" s="2"/>
      <c r="I491" s="4"/>
      <c r="J491" s="5"/>
      <c r="K491" s="6"/>
    </row>
    <row r="492" spans="2:11" ht="12.75" customHeight="1">
      <c r="B492" s="1"/>
      <c r="C492" s="2"/>
      <c r="D492" s="2"/>
      <c r="E492" s="2"/>
      <c r="F492" s="2"/>
      <c r="G492" s="3"/>
      <c r="H492" s="2"/>
      <c r="I492" s="4"/>
      <c r="J492" s="5"/>
      <c r="K492" s="6"/>
    </row>
    <row r="493" spans="2:11" ht="12.75" customHeight="1">
      <c r="B493" s="1"/>
      <c r="C493" s="2"/>
      <c r="D493" s="2"/>
      <c r="E493" s="2"/>
      <c r="F493" s="2"/>
      <c r="G493" s="3"/>
      <c r="H493" s="2"/>
      <c r="I493" s="4"/>
      <c r="J493" s="5"/>
      <c r="K493" s="6"/>
    </row>
    <row r="494" spans="2:11" ht="12.75" customHeight="1">
      <c r="B494" s="1"/>
      <c r="C494" s="2"/>
      <c r="D494" s="2"/>
      <c r="E494" s="2"/>
      <c r="F494" s="2"/>
      <c r="G494" s="3"/>
      <c r="H494" s="2"/>
      <c r="I494" s="4"/>
      <c r="J494" s="5"/>
      <c r="K494" s="6"/>
    </row>
    <row r="495" spans="2:11" ht="12.75" customHeight="1">
      <c r="B495" s="1"/>
      <c r="C495" s="2"/>
      <c r="D495" s="2"/>
      <c r="E495" s="2"/>
      <c r="F495" s="2"/>
      <c r="G495" s="3"/>
      <c r="H495" s="2"/>
      <c r="I495" s="4"/>
      <c r="J495" s="5"/>
      <c r="K495" s="6"/>
    </row>
    <row r="496" spans="2:11" ht="12.75" customHeight="1">
      <c r="B496" s="1"/>
      <c r="C496" s="2"/>
      <c r="D496" s="2"/>
      <c r="E496" s="2"/>
      <c r="F496" s="2"/>
      <c r="G496" s="3"/>
      <c r="H496" s="2"/>
      <c r="I496" s="4"/>
      <c r="J496" s="5"/>
      <c r="K496" s="6"/>
    </row>
    <row r="497" spans="2:11" ht="12.75" customHeight="1">
      <c r="B497" s="1"/>
      <c r="C497" s="2"/>
      <c r="D497" s="2"/>
      <c r="E497" s="2"/>
      <c r="F497" s="2"/>
      <c r="G497" s="3"/>
      <c r="H497" s="2"/>
      <c r="I497" s="4"/>
      <c r="J497" s="5"/>
      <c r="K497" s="6"/>
    </row>
    <row r="498" spans="2:11" ht="12.75" customHeight="1">
      <c r="B498" s="1"/>
      <c r="C498" s="2"/>
      <c r="D498" s="2"/>
      <c r="E498" s="2"/>
      <c r="F498" s="2"/>
      <c r="G498" s="3"/>
      <c r="H498" s="2"/>
      <c r="I498" s="4"/>
      <c r="J498" s="5"/>
      <c r="K498" s="6"/>
    </row>
    <row r="499" spans="2:11" ht="12.75" customHeight="1">
      <c r="B499" s="1"/>
      <c r="C499" s="2"/>
      <c r="D499" s="2"/>
      <c r="E499" s="2"/>
      <c r="F499" s="2"/>
      <c r="G499" s="3"/>
      <c r="H499" s="2"/>
      <c r="I499" s="4"/>
      <c r="J499" s="5"/>
      <c r="K499" s="6"/>
    </row>
    <row r="500" spans="2:11" ht="12.75" customHeight="1">
      <c r="B500" s="1"/>
      <c r="C500" s="2"/>
      <c r="D500" s="2"/>
      <c r="E500" s="2"/>
      <c r="F500" s="2"/>
      <c r="G500" s="3"/>
      <c r="H500" s="2"/>
      <c r="I500" s="4"/>
      <c r="J500" s="5"/>
      <c r="K500" s="6"/>
    </row>
    <row r="501" spans="2:11" ht="12.75" customHeight="1">
      <c r="B501" s="1"/>
      <c r="C501" s="2"/>
      <c r="D501" s="2"/>
      <c r="E501" s="2"/>
      <c r="F501" s="2"/>
      <c r="G501" s="3"/>
      <c r="H501" s="2"/>
      <c r="I501" s="4"/>
      <c r="J501" s="5"/>
      <c r="K501" s="6"/>
    </row>
    <row r="502" spans="2:11" ht="12.75" customHeight="1">
      <c r="B502" s="1"/>
      <c r="C502" s="2"/>
      <c r="D502" s="2"/>
      <c r="E502" s="2"/>
      <c r="F502" s="2"/>
      <c r="G502" s="3"/>
      <c r="H502" s="2"/>
      <c r="I502" s="4"/>
      <c r="J502" s="5"/>
      <c r="K502" s="6"/>
    </row>
    <row r="503" spans="2:11" ht="12.75" customHeight="1">
      <c r="B503" s="1"/>
      <c r="C503" s="2"/>
      <c r="D503" s="2"/>
      <c r="E503" s="2"/>
      <c r="F503" s="2"/>
      <c r="G503" s="3"/>
      <c r="H503" s="2"/>
      <c r="I503" s="4"/>
      <c r="J503" s="5"/>
      <c r="K503" s="6"/>
    </row>
    <row r="504" spans="2:11" ht="12.75" customHeight="1">
      <c r="B504" s="1"/>
      <c r="C504" s="2"/>
      <c r="D504" s="2"/>
      <c r="E504" s="2"/>
      <c r="F504" s="2"/>
      <c r="G504" s="3"/>
      <c r="H504" s="2"/>
      <c r="I504" s="4"/>
      <c r="J504" s="5"/>
      <c r="K504" s="6"/>
    </row>
    <row r="505" spans="2:11" ht="12.75" customHeight="1">
      <c r="B505" s="1"/>
      <c r="C505" s="2"/>
      <c r="D505" s="2"/>
      <c r="E505" s="2"/>
      <c r="F505" s="2"/>
      <c r="G505" s="3"/>
      <c r="H505" s="2"/>
      <c r="I505" s="4"/>
      <c r="J505" s="5"/>
      <c r="K505" s="6"/>
    </row>
    <row r="506" spans="2:11" ht="12.75" customHeight="1">
      <c r="B506" s="1"/>
      <c r="C506" s="2"/>
      <c r="D506" s="2"/>
      <c r="E506" s="2"/>
      <c r="F506" s="2"/>
      <c r="G506" s="3"/>
      <c r="H506" s="2"/>
      <c r="I506" s="4"/>
      <c r="J506" s="5"/>
      <c r="K506" s="6"/>
    </row>
    <row r="507" spans="2:11" ht="12.75" customHeight="1">
      <c r="B507" s="1"/>
      <c r="C507" s="2"/>
      <c r="D507" s="2"/>
      <c r="E507" s="2"/>
      <c r="F507" s="2"/>
      <c r="G507" s="3"/>
      <c r="H507" s="2"/>
      <c r="I507" s="4"/>
      <c r="J507" s="5"/>
      <c r="K507" s="6"/>
    </row>
    <row r="508" spans="2:11" ht="12.75" customHeight="1">
      <c r="B508" s="1"/>
      <c r="C508" s="2"/>
      <c r="D508" s="2"/>
      <c r="E508" s="2"/>
      <c r="F508" s="2"/>
      <c r="G508" s="3"/>
      <c r="H508" s="2"/>
      <c r="I508" s="4"/>
      <c r="J508" s="5"/>
      <c r="K508" s="6"/>
    </row>
    <row r="509" spans="2:11" ht="12.75" customHeight="1">
      <c r="B509" s="1"/>
      <c r="C509" s="2"/>
      <c r="D509" s="2"/>
      <c r="E509" s="2"/>
      <c r="F509" s="2"/>
      <c r="G509" s="3"/>
      <c r="H509" s="2"/>
      <c r="I509" s="4"/>
      <c r="J509" s="5"/>
      <c r="K509" s="6"/>
    </row>
    <row r="510" spans="2:11" ht="12.75" customHeight="1">
      <c r="B510" s="1"/>
      <c r="C510" s="2"/>
      <c r="D510" s="2"/>
      <c r="E510" s="2"/>
      <c r="F510" s="2"/>
      <c r="G510" s="3"/>
      <c r="H510" s="2"/>
      <c r="I510" s="4"/>
      <c r="J510" s="5"/>
      <c r="K510" s="6"/>
    </row>
    <row r="511" spans="2:11" ht="12.75" customHeight="1">
      <c r="B511" s="1"/>
      <c r="C511" s="2"/>
      <c r="D511" s="2"/>
      <c r="E511" s="2"/>
      <c r="F511" s="2"/>
      <c r="G511" s="3"/>
      <c r="H511" s="2"/>
      <c r="I511" s="4"/>
      <c r="J511" s="5"/>
      <c r="K511" s="6"/>
    </row>
    <row r="512" spans="2:11" ht="12.75" customHeight="1">
      <c r="B512" s="1"/>
      <c r="C512" s="2"/>
      <c r="D512" s="2"/>
      <c r="E512" s="2"/>
      <c r="F512" s="2"/>
      <c r="G512" s="3"/>
      <c r="H512" s="2"/>
      <c r="I512" s="4"/>
      <c r="J512" s="5"/>
      <c r="K512" s="6"/>
    </row>
    <row r="513" spans="2:11" ht="12.75" customHeight="1">
      <c r="B513" s="1"/>
      <c r="C513" s="2"/>
      <c r="D513" s="2"/>
      <c r="E513" s="2"/>
      <c r="F513" s="2"/>
      <c r="G513" s="3"/>
      <c r="H513" s="2"/>
      <c r="I513" s="4"/>
      <c r="J513" s="5"/>
      <c r="K513" s="6"/>
    </row>
    <row r="514" spans="2:11" ht="12.75" customHeight="1">
      <c r="B514" s="1"/>
      <c r="C514" s="2"/>
      <c r="D514" s="2"/>
      <c r="E514" s="2"/>
      <c r="F514" s="2"/>
      <c r="G514" s="3"/>
      <c r="H514" s="2"/>
      <c r="I514" s="4"/>
      <c r="J514" s="5"/>
      <c r="K514" s="6"/>
    </row>
    <row r="515" spans="2:11" ht="12.75" customHeight="1">
      <c r="B515" s="1"/>
      <c r="C515" s="2"/>
      <c r="D515" s="2"/>
      <c r="E515" s="2"/>
      <c r="F515" s="2"/>
      <c r="G515" s="3"/>
      <c r="H515" s="2"/>
      <c r="I515" s="4"/>
      <c r="J515" s="5"/>
      <c r="K515" s="6"/>
    </row>
    <row r="516" spans="2:11" ht="12.75" customHeight="1">
      <c r="B516" s="1"/>
      <c r="C516" s="2"/>
      <c r="D516" s="2"/>
      <c r="E516" s="2"/>
      <c r="F516" s="2"/>
      <c r="G516" s="3"/>
      <c r="H516" s="2"/>
      <c r="I516" s="4"/>
      <c r="J516" s="5"/>
      <c r="K516" s="6"/>
    </row>
    <row r="517" spans="2:11" ht="12.75" customHeight="1">
      <c r="B517" s="1"/>
      <c r="C517" s="2"/>
      <c r="D517" s="2"/>
      <c r="E517" s="2"/>
      <c r="F517" s="2"/>
      <c r="G517" s="3"/>
      <c r="H517" s="2"/>
      <c r="I517" s="4"/>
      <c r="J517" s="5"/>
      <c r="K517" s="6"/>
    </row>
    <row r="518" spans="2:11" ht="12.75" customHeight="1">
      <c r="B518" s="1"/>
      <c r="C518" s="2"/>
      <c r="D518" s="2"/>
      <c r="E518" s="2"/>
      <c r="F518" s="2"/>
      <c r="G518" s="3"/>
      <c r="H518" s="2"/>
      <c r="I518" s="4"/>
      <c r="J518" s="5"/>
      <c r="K518" s="6"/>
    </row>
    <row r="519" spans="2:11" ht="12.75" customHeight="1">
      <c r="B519" s="1"/>
      <c r="C519" s="2"/>
      <c r="D519" s="2"/>
      <c r="E519" s="2"/>
      <c r="F519" s="2"/>
      <c r="G519" s="3"/>
      <c r="H519" s="2"/>
      <c r="I519" s="4"/>
      <c r="J519" s="5"/>
      <c r="K519" s="6"/>
    </row>
    <row r="520" spans="2:11" ht="12.75" customHeight="1">
      <c r="B520" s="1"/>
      <c r="C520" s="2"/>
      <c r="D520" s="2"/>
      <c r="E520" s="2"/>
      <c r="F520" s="2"/>
      <c r="G520" s="3"/>
      <c r="H520" s="2"/>
      <c r="I520" s="4"/>
      <c r="J520" s="5"/>
      <c r="K520" s="6"/>
    </row>
    <row r="521" spans="2:11" ht="12.75" customHeight="1">
      <c r="B521" s="1"/>
      <c r="C521" s="2"/>
      <c r="D521" s="2"/>
      <c r="E521" s="2"/>
      <c r="F521" s="2"/>
      <c r="G521" s="3"/>
      <c r="H521" s="2"/>
      <c r="I521" s="4"/>
      <c r="J521" s="5"/>
      <c r="K521" s="6"/>
    </row>
    <row r="522" spans="2:11" ht="12.75" customHeight="1">
      <c r="B522" s="1"/>
      <c r="C522" s="2"/>
      <c r="D522" s="2"/>
      <c r="E522" s="2"/>
      <c r="F522" s="2"/>
      <c r="G522" s="3"/>
      <c r="H522" s="2"/>
      <c r="I522" s="4"/>
      <c r="J522" s="5"/>
      <c r="K522" s="6"/>
    </row>
    <row r="523" spans="2:11" ht="12.75" customHeight="1">
      <c r="B523" s="1"/>
      <c r="C523" s="2"/>
      <c r="D523" s="2"/>
      <c r="E523" s="2"/>
      <c r="F523" s="2"/>
      <c r="G523" s="3"/>
      <c r="H523" s="2"/>
      <c r="I523" s="4"/>
      <c r="J523" s="5"/>
      <c r="K523" s="6"/>
    </row>
    <row r="524" spans="2:11" ht="12.75" customHeight="1">
      <c r="B524" s="1"/>
      <c r="C524" s="2"/>
      <c r="D524" s="2"/>
      <c r="E524" s="2"/>
      <c r="F524" s="2"/>
      <c r="G524" s="3"/>
      <c r="H524" s="2"/>
      <c r="I524" s="4"/>
      <c r="J524" s="5"/>
      <c r="K524" s="6"/>
    </row>
    <row r="525" spans="2:11" ht="12.75" customHeight="1">
      <c r="B525" s="1"/>
      <c r="C525" s="2"/>
      <c r="D525" s="2"/>
      <c r="E525" s="2"/>
      <c r="F525" s="2"/>
      <c r="G525" s="3"/>
      <c r="H525" s="2"/>
      <c r="I525" s="4"/>
      <c r="J525" s="5"/>
      <c r="K525" s="6"/>
    </row>
    <row r="526" spans="2:11" ht="12.75" customHeight="1">
      <c r="B526" s="1"/>
      <c r="C526" s="2"/>
      <c r="D526" s="2"/>
      <c r="E526" s="2"/>
      <c r="F526" s="2"/>
      <c r="G526" s="3"/>
      <c r="H526" s="2"/>
      <c r="I526" s="4"/>
      <c r="J526" s="5"/>
      <c r="K526" s="6"/>
    </row>
    <row r="527" spans="2:11" ht="12.75" customHeight="1">
      <c r="B527" s="1"/>
      <c r="C527" s="2"/>
      <c r="D527" s="2"/>
      <c r="E527" s="2"/>
      <c r="F527" s="2"/>
      <c r="G527" s="3"/>
      <c r="H527" s="2"/>
      <c r="I527" s="4"/>
      <c r="J527" s="5"/>
      <c r="K527" s="6"/>
    </row>
    <row r="528" spans="2:11" ht="12.75" customHeight="1">
      <c r="B528" s="1"/>
      <c r="C528" s="2"/>
      <c r="D528" s="2"/>
      <c r="E528" s="2"/>
      <c r="F528" s="2"/>
      <c r="G528" s="3"/>
      <c r="H528" s="2"/>
      <c r="I528" s="4"/>
      <c r="J528" s="5"/>
      <c r="K528" s="6"/>
    </row>
    <row r="529" spans="2:11" ht="12.75" customHeight="1">
      <c r="B529" s="1"/>
      <c r="C529" s="2"/>
      <c r="D529" s="2"/>
      <c r="E529" s="2"/>
      <c r="F529" s="2"/>
      <c r="G529" s="3"/>
      <c r="H529" s="2"/>
      <c r="I529" s="4"/>
      <c r="J529" s="5"/>
      <c r="K529" s="6"/>
    </row>
    <row r="530" spans="2:11" ht="12.75" customHeight="1">
      <c r="B530" s="1"/>
      <c r="C530" s="2"/>
      <c r="D530" s="2"/>
      <c r="E530" s="2"/>
      <c r="F530" s="2"/>
      <c r="G530" s="3"/>
      <c r="H530" s="2"/>
      <c r="I530" s="4"/>
      <c r="J530" s="5"/>
      <c r="K530" s="6"/>
    </row>
    <row r="531" spans="2:11" ht="12.75" customHeight="1">
      <c r="B531" s="1"/>
      <c r="C531" s="2"/>
      <c r="D531" s="2"/>
      <c r="E531" s="2"/>
      <c r="F531" s="2"/>
      <c r="G531" s="3"/>
      <c r="H531" s="2"/>
      <c r="I531" s="4"/>
      <c r="J531" s="5"/>
      <c r="K531" s="6"/>
    </row>
    <row r="532" spans="2:11" ht="12.75" customHeight="1">
      <c r="B532" s="1"/>
      <c r="C532" s="2"/>
      <c r="D532" s="2"/>
      <c r="E532" s="2"/>
      <c r="F532" s="2"/>
      <c r="G532" s="3"/>
      <c r="H532" s="2"/>
      <c r="I532" s="4"/>
      <c r="J532" s="5"/>
      <c r="K532" s="6"/>
    </row>
    <row r="533" spans="2:11" ht="12.75" customHeight="1">
      <c r="B533" s="1"/>
      <c r="C533" s="2"/>
      <c r="D533" s="2"/>
      <c r="E533" s="2"/>
      <c r="F533" s="2"/>
      <c r="G533" s="3"/>
      <c r="H533" s="2"/>
      <c r="I533" s="4"/>
      <c r="J533" s="5"/>
      <c r="K533" s="6"/>
    </row>
    <row r="534" spans="2:11" ht="12.75" customHeight="1">
      <c r="B534" s="1"/>
      <c r="C534" s="2"/>
      <c r="D534" s="2"/>
      <c r="E534" s="2"/>
      <c r="F534" s="2"/>
      <c r="G534" s="3"/>
      <c r="H534" s="2"/>
      <c r="I534" s="4"/>
      <c r="J534" s="5"/>
      <c r="K534" s="6"/>
    </row>
    <row r="535" spans="2:11" ht="12.75" customHeight="1">
      <c r="B535" s="1"/>
      <c r="C535" s="2"/>
      <c r="D535" s="2"/>
      <c r="E535" s="2"/>
      <c r="F535" s="2"/>
      <c r="G535" s="3"/>
      <c r="H535" s="2"/>
      <c r="I535" s="4"/>
      <c r="J535" s="5"/>
      <c r="K535" s="6"/>
    </row>
    <row r="536" spans="2:11" ht="12.75" customHeight="1">
      <c r="B536" s="1"/>
      <c r="C536" s="2"/>
      <c r="D536" s="2"/>
      <c r="E536" s="2"/>
      <c r="F536" s="2"/>
      <c r="G536" s="3"/>
      <c r="H536" s="2"/>
      <c r="I536" s="4"/>
      <c r="J536" s="5"/>
      <c r="K536" s="6"/>
    </row>
    <row r="537" spans="2:11" ht="12.75" customHeight="1">
      <c r="B537" s="1"/>
      <c r="C537" s="2"/>
      <c r="D537" s="2"/>
      <c r="E537" s="2"/>
      <c r="F537" s="2"/>
      <c r="G537" s="3"/>
      <c r="H537" s="2"/>
      <c r="I537" s="4"/>
      <c r="J537" s="5"/>
      <c r="K537" s="6"/>
    </row>
    <row r="538" spans="2:11" ht="12.75" customHeight="1">
      <c r="B538" s="1"/>
      <c r="C538" s="2"/>
      <c r="D538" s="2"/>
      <c r="E538" s="2"/>
      <c r="F538" s="2"/>
      <c r="G538" s="3"/>
      <c r="H538" s="2"/>
      <c r="I538" s="4"/>
      <c r="J538" s="5"/>
      <c r="K538" s="6"/>
    </row>
    <row r="539" spans="2:11" ht="12.75" customHeight="1">
      <c r="B539" s="1"/>
      <c r="C539" s="2"/>
      <c r="D539" s="2"/>
      <c r="E539" s="2"/>
      <c r="F539" s="2"/>
      <c r="G539" s="3"/>
      <c r="H539" s="2"/>
      <c r="I539" s="4"/>
      <c r="J539" s="5"/>
      <c r="K539" s="6"/>
    </row>
    <row r="540" spans="2:11" ht="12.75" customHeight="1">
      <c r="B540" s="1"/>
      <c r="C540" s="2"/>
      <c r="D540" s="2"/>
      <c r="E540" s="2"/>
      <c r="F540" s="2"/>
      <c r="G540" s="3"/>
      <c r="H540" s="2"/>
      <c r="I540" s="4"/>
      <c r="J540" s="5"/>
      <c r="K540" s="6"/>
    </row>
    <row r="541" spans="2:11" ht="12.75" customHeight="1">
      <c r="B541" s="1"/>
      <c r="C541" s="2"/>
      <c r="D541" s="2"/>
      <c r="E541" s="2"/>
      <c r="F541" s="2"/>
      <c r="G541" s="3"/>
      <c r="H541" s="2"/>
      <c r="I541" s="4"/>
      <c r="J541" s="5"/>
      <c r="K541" s="6"/>
    </row>
    <row r="542" spans="2:11" ht="12.75" customHeight="1">
      <c r="B542" s="1"/>
      <c r="C542" s="2"/>
      <c r="D542" s="2"/>
      <c r="E542" s="2"/>
      <c r="F542" s="2"/>
      <c r="G542" s="3"/>
      <c r="H542" s="2"/>
      <c r="I542" s="4"/>
      <c r="J542" s="5"/>
      <c r="K542" s="6"/>
    </row>
    <row r="543" spans="2:11" ht="12.75" customHeight="1">
      <c r="B543" s="1"/>
      <c r="C543" s="2"/>
      <c r="D543" s="2"/>
      <c r="E543" s="2"/>
      <c r="F543" s="2"/>
      <c r="G543" s="3"/>
      <c r="H543" s="2"/>
      <c r="I543" s="4"/>
      <c r="J543" s="5"/>
      <c r="K543" s="6"/>
    </row>
    <row r="544" spans="2:11" ht="12.75" customHeight="1">
      <c r="B544" s="1"/>
      <c r="C544" s="2"/>
      <c r="D544" s="2"/>
      <c r="E544" s="2"/>
      <c r="F544" s="2"/>
      <c r="G544" s="3"/>
      <c r="H544" s="2"/>
      <c r="I544" s="4"/>
      <c r="J544" s="5"/>
      <c r="K544" s="6"/>
    </row>
    <row r="545" spans="2:11" ht="12.75" customHeight="1">
      <c r="B545" s="1"/>
      <c r="C545" s="2"/>
      <c r="D545" s="2"/>
      <c r="E545" s="2"/>
      <c r="F545" s="2"/>
      <c r="G545" s="3"/>
      <c r="H545" s="2"/>
      <c r="I545" s="4"/>
      <c r="J545" s="5"/>
      <c r="K545" s="6"/>
    </row>
    <row r="546" spans="2:11" ht="12.75" customHeight="1">
      <c r="B546" s="1"/>
      <c r="C546" s="2"/>
      <c r="D546" s="2"/>
      <c r="E546" s="2"/>
      <c r="F546" s="2"/>
      <c r="G546" s="3"/>
      <c r="H546" s="2"/>
      <c r="I546" s="4"/>
      <c r="J546" s="5"/>
      <c r="K546" s="6"/>
    </row>
    <row r="547" spans="2:11" ht="12.75" customHeight="1">
      <c r="B547" s="1"/>
      <c r="C547" s="2"/>
      <c r="D547" s="2"/>
      <c r="E547" s="2"/>
      <c r="F547" s="2"/>
      <c r="G547" s="3"/>
      <c r="H547" s="2"/>
      <c r="I547" s="4"/>
      <c r="J547" s="5"/>
      <c r="K547" s="6"/>
    </row>
    <row r="548" spans="2:11" ht="12.75" customHeight="1">
      <c r="B548" s="1"/>
      <c r="C548" s="2"/>
      <c r="D548" s="2"/>
      <c r="E548" s="2"/>
      <c r="F548" s="2"/>
      <c r="G548" s="3"/>
      <c r="H548" s="2"/>
      <c r="I548" s="4"/>
      <c r="J548" s="5"/>
      <c r="K548" s="6"/>
    </row>
    <row r="549" spans="2:11" ht="12.75" customHeight="1">
      <c r="B549" s="1"/>
      <c r="C549" s="2"/>
      <c r="D549" s="2"/>
      <c r="E549" s="2"/>
      <c r="F549" s="2"/>
      <c r="G549" s="3"/>
      <c r="H549" s="2"/>
      <c r="I549" s="4"/>
      <c r="J549" s="5"/>
      <c r="K549" s="6"/>
    </row>
    <row r="550" spans="2:11" ht="12.75" customHeight="1">
      <c r="B550" s="1"/>
      <c r="C550" s="2"/>
      <c r="D550" s="2"/>
      <c r="E550" s="2"/>
      <c r="F550" s="2"/>
      <c r="G550" s="3"/>
      <c r="H550" s="2"/>
      <c r="I550" s="4"/>
      <c r="J550" s="5"/>
      <c r="K550" s="6"/>
    </row>
    <row r="551" spans="2:11" ht="12.75" customHeight="1">
      <c r="B551" s="1"/>
      <c r="C551" s="2"/>
      <c r="D551" s="2"/>
      <c r="E551" s="2"/>
      <c r="F551" s="2"/>
      <c r="G551" s="3"/>
      <c r="H551" s="2"/>
      <c r="I551" s="4"/>
      <c r="J551" s="5"/>
      <c r="K551" s="6"/>
    </row>
    <row r="552" spans="2:11" ht="12.75" customHeight="1">
      <c r="B552" s="1"/>
      <c r="C552" s="2"/>
      <c r="D552" s="2"/>
      <c r="E552" s="2"/>
      <c r="F552" s="2"/>
      <c r="G552" s="3"/>
      <c r="H552" s="2"/>
      <c r="I552" s="4"/>
      <c r="J552" s="5"/>
      <c r="K552" s="6"/>
    </row>
    <row r="553" spans="2:11" ht="12.75" customHeight="1">
      <c r="B553" s="1"/>
      <c r="C553" s="2"/>
      <c r="D553" s="2"/>
      <c r="E553" s="2"/>
      <c r="F553" s="2"/>
      <c r="G553" s="3"/>
      <c r="H553" s="2"/>
      <c r="I553" s="4"/>
      <c r="J553" s="5"/>
      <c r="K553" s="6"/>
    </row>
    <row r="554" spans="2:11" ht="12.75" customHeight="1">
      <c r="B554" s="1"/>
      <c r="C554" s="2"/>
      <c r="D554" s="2"/>
      <c r="E554" s="2"/>
      <c r="F554" s="2"/>
      <c r="G554" s="3"/>
      <c r="H554" s="2"/>
      <c r="I554" s="4"/>
      <c r="J554" s="5"/>
      <c r="K554" s="6"/>
    </row>
    <row r="555" spans="2:11" ht="12.75" customHeight="1">
      <c r="B555" s="1"/>
      <c r="C555" s="2"/>
      <c r="D555" s="2"/>
      <c r="E555" s="2"/>
      <c r="F555" s="2"/>
      <c r="G555" s="3"/>
      <c r="H555" s="2"/>
      <c r="I555" s="4"/>
      <c r="J555" s="5"/>
      <c r="K555" s="6"/>
    </row>
    <row r="556" spans="2:11" ht="12.75" customHeight="1">
      <c r="B556" s="1"/>
      <c r="C556" s="2"/>
      <c r="D556" s="2"/>
      <c r="E556" s="2"/>
      <c r="F556" s="2"/>
      <c r="G556" s="3"/>
      <c r="H556" s="2"/>
      <c r="I556" s="4"/>
      <c r="J556" s="5"/>
      <c r="K556" s="6"/>
    </row>
    <row r="557" spans="2:11" ht="12.75" customHeight="1">
      <c r="B557" s="1"/>
      <c r="C557" s="2"/>
      <c r="D557" s="2"/>
      <c r="E557" s="2"/>
      <c r="F557" s="2"/>
      <c r="G557" s="3"/>
      <c r="H557" s="2"/>
      <c r="I557" s="4"/>
      <c r="J557" s="5"/>
      <c r="K557" s="6"/>
    </row>
    <row r="558" spans="2:11" ht="12.75" customHeight="1">
      <c r="B558" s="1"/>
      <c r="C558" s="2"/>
      <c r="D558" s="2"/>
      <c r="E558" s="2"/>
      <c r="F558" s="2"/>
      <c r="G558" s="3"/>
      <c r="H558" s="2"/>
      <c r="I558" s="4"/>
      <c r="J558" s="5"/>
      <c r="K558" s="6"/>
    </row>
    <row r="559" spans="2:11" ht="12.75" customHeight="1">
      <c r="B559" s="1"/>
      <c r="C559" s="2"/>
      <c r="D559" s="2"/>
      <c r="E559" s="2"/>
      <c r="F559" s="2"/>
      <c r="G559" s="3"/>
      <c r="H559" s="2"/>
      <c r="I559" s="4"/>
      <c r="J559" s="5"/>
      <c r="K559" s="6"/>
    </row>
    <row r="560" spans="2:11" ht="12.75" customHeight="1">
      <c r="B560" s="1"/>
      <c r="C560" s="2"/>
      <c r="D560" s="2"/>
      <c r="E560" s="2"/>
      <c r="F560" s="2"/>
      <c r="G560" s="3"/>
      <c r="H560" s="2"/>
      <c r="I560" s="4"/>
      <c r="J560" s="5"/>
      <c r="K560" s="6"/>
    </row>
    <row r="561" spans="2:11" ht="12.75" customHeight="1">
      <c r="B561" s="1"/>
      <c r="C561" s="2"/>
      <c r="D561" s="2"/>
      <c r="E561" s="2"/>
      <c r="F561" s="2"/>
      <c r="G561" s="3"/>
      <c r="H561" s="2"/>
      <c r="I561" s="4"/>
      <c r="J561" s="5"/>
      <c r="K561" s="6"/>
    </row>
    <row r="562" spans="2:11" ht="12.75" customHeight="1">
      <c r="B562" s="1"/>
      <c r="C562" s="2"/>
      <c r="D562" s="2"/>
      <c r="E562" s="2"/>
      <c r="F562" s="2"/>
      <c r="G562" s="3"/>
      <c r="H562" s="2"/>
      <c r="I562" s="4"/>
      <c r="J562" s="5"/>
      <c r="K562" s="6"/>
    </row>
    <row r="563" spans="2:11" ht="12.75" customHeight="1">
      <c r="B563" s="1"/>
      <c r="C563" s="2"/>
      <c r="D563" s="2"/>
      <c r="E563" s="2"/>
      <c r="F563" s="2"/>
      <c r="G563" s="3"/>
      <c r="H563" s="2"/>
      <c r="I563" s="4"/>
      <c r="J563" s="5"/>
      <c r="K563" s="6"/>
    </row>
    <row r="564" spans="2:11" ht="12.75" customHeight="1">
      <c r="B564" s="1"/>
      <c r="C564" s="2"/>
      <c r="D564" s="2"/>
      <c r="E564" s="2"/>
      <c r="F564" s="2"/>
      <c r="G564" s="3"/>
      <c r="H564" s="2"/>
      <c r="I564" s="4"/>
      <c r="J564" s="5"/>
      <c r="K564" s="6"/>
    </row>
    <row r="565" spans="2:11" ht="12.75" customHeight="1">
      <c r="B565" s="1"/>
      <c r="C565" s="2"/>
      <c r="D565" s="2"/>
      <c r="E565" s="2"/>
      <c r="F565" s="2"/>
      <c r="G565" s="3"/>
      <c r="H565" s="2"/>
      <c r="I565" s="4"/>
      <c r="J565" s="5"/>
      <c r="K565" s="6"/>
    </row>
    <row r="566" spans="2:11" ht="12.75" customHeight="1">
      <c r="B566" s="1"/>
      <c r="C566" s="2"/>
      <c r="D566" s="2"/>
      <c r="E566" s="2"/>
      <c r="F566" s="2"/>
      <c r="G566" s="3"/>
      <c r="H566" s="2"/>
      <c r="I566" s="4"/>
      <c r="J566" s="5"/>
      <c r="K566" s="6"/>
    </row>
    <row r="567" spans="2:11" ht="12.75" customHeight="1">
      <c r="B567" s="1"/>
      <c r="C567" s="2"/>
      <c r="D567" s="2"/>
      <c r="E567" s="2"/>
      <c r="F567" s="2"/>
      <c r="G567" s="3"/>
      <c r="H567" s="2"/>
      <c r="I567" s="4"/>
      <c r="J567" s="5"/>
      <c r="K567" s="6"/>
    </row>
    <row r="568" spans="2:11" ht="12.75" customHeight="1">
      <c r="B568" s="1"/>
      <c r="C568" s="2"/>
      <c r="D568" s="2"/>
      <c r="E568" s="2"/>
      <c r="F568" s="2"/>
      <c r="G568" s="3"/>
      <c r="H568" s="2"/>
      <c r="I568" s="4"/>
      <c r="J568" s="5"/>
      <c r="K568" s="6"/>
    </row>
    <row r="569" spans="2:11" ht="12.75" customHeight="1">
      <c r="B569" s="1"/>
      <c r="C569" s="2"/>
      <c r="D569" s="2"/>
      <c r="E569" s="2"/>
      <c r="F569" s="2"/>
      <c r="G569" s="3"/>
      <c r="H569" s="2"/>
      <c r="I569" s="4"/>
      <c r="J569" s="5"/>
      <c r="K569" s="6"/>
    </row>
    <row r="570" spans="2:11" ht="12.75" customHeight="1">
      <c r="B570" s="1"/>
      <c r="C570" s="2"/>
      <c r="D570" s="2"/>
      <c r="E570" s="2"/>
      <c r="F570" s="2"/>
      <c r="G570" s="3"/>
      <c r="H570" s="2"/>
      <c r="I570" s="4"/>
      <c r="J570" s="5"/>
      <c r="K570" s="6"/>
    </row>
    <row r="571" spans="2:11" ht="12.75" customHeight="1">
      <c r="B571" s="1"/>
      <c r="C571" s="2"/>
      <c r="D571" s="2"/>
      <c r="E571" s="2"/>
      <c r="F571" s="2"/>
      <c r="G571" s="3"/>
      <c r="H571" s="2"/>
      <c r="I571" s="4"/>
      <c r="J571" s="5"/>
      <c r="K571" s="6"/>
    </row>
    <row r="572" spans="2:11" ht="12.75" customHeight="1">
      <c r="B572" s="1"/>
      <c r="C572" s="2"/>
      <c r="D572" s="2"/>
      <c r="E572" s="2"/>
      <c r="F572" s="2"/>
      <c r="G572" s="3"/>
      <c r="H572" s="2"/>
      <c r="I572" s="4"/>
      <c r="J572" s="5"/>
      <c r="K572" s="6"/>
    </row>
    <row r="573" spans="2:11" ht="12.75" customHeight="1">
      <c r="B573" s="1"/>
      <c r="C573" s="2"/>
      <c r="D573" s="2"/>
      <c r="E573" s="2"/>
      <c r="F573" s="2"/>
      <c r="G573" s="3"/>
      <c r="H573" s="2"/>
      <c r="I573" s="4"/>
      <c r="J573" s="5"/>
      <c r="K573" s="6"/>
    </row>
    <row r="574" spans="2:11" ht="12.75" customHeight="1">
      <c r="B574" s="1"/>
      <c r="C574" s="2"/>
      <c r="D574" s="2"/>
      <c r="E574" s="2"/>
      <c r="F574" s="2"/>
      <c r="G574" s="3"/>
      <c r="H574" s="2"/>
      <c r="I574" s="4"/>
      <c r="J574" s="5"/>
      <c r="K574" s="6"/>
    </row>
    <row r="575" spans="2:11" ht="12.75" customHeight="1">
      <c r="B575" s="1"/>
      <c r="C575" s="2"/>
      <c r="D575" s="2"/>
      <c r="E575" s="2"/>
      <c r="F575" s="2"/>
      <c r="G575" s="3"/>
      <c r="H575" s="2"/>
      <c r="I575" s="4"/>
      <c r="J575" s="5"/>
      <c r="K575" s="6"/>
    </row>
    <row r="576" spans="2:11" ht="12.75" customHeight="1">
      <c r="B576" s="1"/>
      <c r="C576" s="2"/>
      <c r="D576" s="2"/>
      <c r="E576" s="2"/>
      <c r="F576" s="2"/>
      <c r="G576" s="3"/>
      <c r="H576" s="2"/>
      <c r="I576" s="4"/>
      <c r="J576" s="5"/>
      <c r="K576" s="6"/>
    </row>
    <row r="577" spans="2:11" ht="12.75" customHeight="1">
      <c r="B577" s="1"/>
      <c r="C577" s="2"/>
      <c r="D577" s="2"/>
      <c r="E577" s="2"/>
      <c r="F577" s="2"/>
      <c r="G577" s="3"/>
      <c r="H577" s="2"/>
      <c r="I577" s="4"/>
      <c r="J577" s="5"/>
      <c r="K577" s="6"/>
    </row>
    <row r="578" spans="2:11" ht="12.75" customHeight="1">
      <c r="B578" s="1"/>
      <c r="C578" s="2"/>
      <c r="D578" s="2"/>
      <c r="E578" s="2"/>
      <c r="F578" s="2"/>
      <c r="G578" s="3"/>
      <c r="H578" s="2"/>
      <c r="I578" s="4"/>
      <c r="J578" s="5"/>
      <c r="K578" s="6"/>
    </row>
    <row r="579" spans="2:11" ht="12.75" customHeight="1">
      <c r="B579" s="1"/>
      <c r="C579" s="2"/>
      <c r="D579" s="2"/>
      <c r="E579" s="2"/>
      <c r="F579" s="2"/>
      <c r="G579" s="3"/>
      <c r="H579" s="2"/>
      <c r="I579" s="4"/>
      <c r="J579" s="5"/>
      <c r="K579" s="6"/>
    </row>
    <row r="580" spans="2:11" ht="12.75" customHeight="1">
      <c r="B580" s="1"/>
      <c r="C580" s="2"/>
      <c r="D580" s="2"/>
      <c r="E580" s="2"/>
      <c r="F580" s="2"/>
      <c r="G580" s="3"/>
      <c r="H580" s="2"/>
      <c r="I580" s="4"/>
      <c r="J580" s="5"/>
      <c r="K580" s="6"/>
    </row>
    <row r="581" spans="2:11" ht="12.75" customHeight="1">
      <c r="B581" s="1"/>
      <c r="C581" s="2"/>
      <c r="D581" s="2"/>
      <c r="E581" s="2"/>
      <c r="F581" s="2"/>
      <c r="G581" s="3"/>
      <c r="H581" s="2"/>
      <c r="I581" s="4"/>
      <c r="J581" s="5"/>
      <c r="K581" s="6"/>
    </row>
    <row r="582" spans="2:11" ht="12.75" customHeight="1">
      <c r="B582" s="1"/>
      <c r="C582" s="2"/>
      <c r="D582" s="2"/>
      <c r="E582" s="2"/>
      <c r="F582" s="2"/>
      <c r="G582" s="3"/>
      <c r="H582" s="2"/>
      <c r="I582" s="4"/>
      <c r="J582" s="5"/>
      <c r="K582" s="6"/>
    </row>
    <row r="583" spans="2:11" ht="12.75" customHeight="1">
      <c r="B583" s="1"/>
      <c r="C583" s="2"/>
      <c r="D583" s="2"/>
      <c r="E583" s="2"/>
      <c r="F583" s="2"/>
      <c r="G583" s="3"/>
      <c r="H583" s="2"/>
      <c r="I583" s="4"/>
      <c r="J583" s="5"/>
      <c r="K583" s="6"/>
    </row>
    <row r="584" spans="2:11" ht="12.75" customHeight="1">
      <c r="B584" s="1"/>
      <c r="C584" s="2"/>
      <c r="D584" s="2"/>
      <c r="E584" s="2"/>
      <c r="F584" s="2"/>
      <c r="G584" s="3"/>
      <c r="H584" s="2"/>
      <c r="I584" s="4"/>
      <c r="J584" s="5"/>
      <c r="K584" s="6"/>
    </row>
    <row r="585" spans="2:11" ht="12.75" customHeight="1">
      <c r="B585" s="1"/>
      <c r="C585" s="2"/>
      <c r="D585" s="2"/>
      <c r="E585" s="2"/>
      <c r="F585" s="2"/>
      <c r="G585" s="3"/>
      <c r="H585" s="2"/>
      <c r="I585" s="4"/>
      <c r="J585" s="5"/>
      <c r="K585" s="6"/>
    </row>
    <row r="586" spans="2:11" ht="12.75" customHeight="1">
      <c r="B586" s="1"/>
      <c r="C586" s="2"/>
      <c r="D586" s="2"/>
      <c r="E586" s="2"/>
      <c r="F586" s="2"/>
      <c r="G586" s="3"/>
      <c r="H586" s="2"/>
      <c r="I586" s="4"/>
      <c r="J586" s="5"/>
      <c r="K586" s="6"/>
    </row>
    <row r="587" spans="2:11" ht="12.75" customHeight="1">
      <c r="B587" s="1"/>
      <c r="C587" s="2"/>
      <c r="D587" s="2"/>
      <c r="E587" s="2"/>
      <c r="F587" s="2"/>
      <c r="G587" s="3"/>
      <c r="H587" s="2"/>
      <c r="I587" s="4"/>
      <c r="J587" s="5"/>
      <c r="K587" s="6"/>
    </row>
    <row r="588" spans="2:11" ht="12.75" customHeight="1">
      <c r="B588" s="1"/>
      <c r="C588" s="2"/>
      <c r="D588" s="2"/>
      <c r="E588" s="2"/>
      <c r="F588" s="2"/>
      <c r="G588" s="3"/>
      <c r="H588" s="2"/>
      <c r="I588" s="4"/>
      <c r="J588" s="5"/>
      <c r="K588" s="6"/>
    </row>
    <row r="589" spans="2:11" ht="12.75" customHeight="1">
      <c r="B589" s="1"/>
      <c r="C589" s="2"/>
      <c r="D589" s="2"/>
      <c r="E589" s="2"/>
      <c r="F589" s="2"/>
      <c r="G589" s="3"/>
      <c r="H589" s="2"/>
      <c r="I589" s="4"/>
      <c r="J589" s="5"/>
      <c r="K589" s="6"/>
    </row>
    <row r="590" spans="2:11" ht="12.75" customHeight="1">
      <c r="B590" s="1"/>
      <c r="C590" s="2"/>
      <c r="D590" s="2"/>
      <c r="E590" s="2"/>
      <c r="F590" s="2"/>
      <c r="G590" s="3"/>
      <c r="H590" s="2"/>
      <c r="I590" s="4"/>
      <c r="J590" s="5"/>
      <c r="K590" s="6"/>
    </row>
    <row r="591" spans="2:11" ht="12.75" customHeight="1">
      <c r="B591" s="1"/>
      <c r="C591" s="2"/>
      <c r="D591" s="2"/>
      <c r="E591" s="2"/>
      <c r="F591" s="2"/>
      <c r="G591" s="3"/>
      <c r="H591" s="2"/>
      <c r="I591" s="4"/>
      <c r="J591" s="5"/>
      <c r="K591" s="6"/>
    </row>
    <row r="592" spans="2:11" ht="12.75" customHeight="1">
      <c r="B592" s="1"/>
      <c r="C592" s="2"/>
      <c r="D592" s="2"/>
      <c r="E592" s="2"/>
      <c r="F592" s="2"/>
      <c r="G592" s="3"/>
      <c r="H592" s="2"/>
      <c r="I592" s="4"/>
      <c r="J592" s="5"/>
      <c r="K592" s="6"/>
    </row>
    <row r="593" spans="2:11" ht="12.75" customHeight="1">
      <c r="B593" s="1"/>
      <c r="C593" s="2"/>
      <c r="D593" s="2"/>
      <c r="E593" s="2"/>
      <c r="F593" s="2"/>
      <c r="G593" s="3"/>
      <c r="H593" s="2"/>
      <c r="I593" s="4"/>
      <c r="J593" s="5"/>
      <c r="K593" s="6"/>
    </row>
    <row r="594" spans="2:11" ht="12.75" customHeight="1">
      <c r="B594" s="1"/>
      <c r="C594" s="2"/>
      <c r="D594" s="2"/>
      <c r="E594" s="2"/>
      <c r="F594" s="2"/>
      <c r="G594" s="3"/>
      <c r="H594" s="2"/>
      <c r="I594" s="4"/>
      <c r="J594" s="5"/>
      <c r="K594" s="6"/>
    </row>
    <row r="595" spans="2:11" ht="12.75" customHeight="1">
      <c r="B595" s="1"/>
      <c r="C595" s="2"/>
      <c r="D595" s="2"/>
      <c r="E595" s="2"/>
      <c r="F595" s="2"/>
      <c r="G595" s="3"/>
      <c r="H595" s="2"/>
      <c r="I595" s="4"/>
      <c r="J595" s="5"/>
      <c r="K595" s="6"/>
    </row>
    <row r="596" spans="2:11" ht="12.75" customHeight="1">
      <c r="B596" s="1"/>
      <c r="C596" s="2"/>
      <c r="D596" s="2"/>
      <c r="E596" s="2"/>
      <c r="F596" s="2"/>
      <c r="G596" s="3"/>
      <c r="H596" s="2"/>
      <c r="I596" s="4"/>
      <c r="J596" s="5"/>
      <c r="K596" s="6"/>
    </row>
    <row r="597" spans="2:11" ht="12.75" customHeight="1">
      <c r="B597" s="1"/>
      <c r="C597" s="2"/>
      <c r="D597" s="2"/>
      <c r="E597" s="2"/>
      <c r="F597" s="2"/>
      <c r="G597" s="3"/>
      <c r="H597" s="2"/>
      <c r="I597" s="4"/>
      <c r="J597" s="5"/>
      <c r="K597" s="6"/>
    </row>
    <row r="598" spans="2:11" ht="12.75" customHeight="1">
      <c r="B598" s="1"/>
      <c r="C598" s="2"/>
      <c r="D598" s="2"/>
      <c r="E598" s="2"/>
      <c r="F598" s="2"/>
      <c r="G598" s="3"/>
      <c r="H598" s="2"/>
      <c r="I598" s="4"/>
      <c r="J598" s="5"/>
      <c r="K598" s="6"/>
    </row>
    <row r="599" spans="2:11" ht="12.75" customHeight="1">
      <c r="B599" s="1"/>
      <c r="C599" s="2"/>
      <c r="D599" s="2"/>
      <c r="E599" s="2"/>
      <c r="F599" s="2"/>
      <c r="G599" s="3"/>
      <c r="H599" s="2"/>
      <c r="I599" s="4"/>
      <c r="J599" s="5"/>
      <c r="K599" s="6"/>
    </row>
    <row r="600" spans="2:11" ht="12.75" customHeight="1">
      <c r="B600" s="1"/>
      <c r="C600" s="2"/>
      <c r="D600" s="2"/>
      <c r="E600" s="2"/>
      <c r="F600" s="2"/>
      <c r="G600" s="3"/>
      <c r="H600" s="2"/>
      <c r="I600" s="4"/>
      <c r="J600" s="5"/>
      <c r="K600" s="6"/>
    </row>
    <row r="601" spans="2:11" ht="12.75" customHeight="1">
      <c r="B601" s="1"/>
      <c r="C601" s="2"/>
      <c r="D601" s="2"/>
      <c r="E601" s="2"/>
      <c r="F601" s="2"/>
      <c r="G601" s="3"/>
      <c r="H601" s="2"/>
      <c r="I601" s="4"/>
      <c r="J601" s="5"/>
      <c r="K601" s="6"/>
    </row>
    <row r="602" spans="2:11" ht="12.75" customHeight="1">
      <c r="B602" s="1"/>
      <c r="C602" s="2"/>
      <c r="D602" s="2"/>
      <c r="E602" s="2"/>
      <c r="F602" s="2"/>
      <c r="G602" s="3"/>
      <c r="H602" s="2"/>
      <c r="I602" s="4"/>
      <c r="J602" s="5"/>
      <c r="K602" s="6"/>
    </row>
    <row r="603" spans="2:11" ht="12.75" customHeight="1">
      <c r="B603" s="1"/>
      <c r="C603" s="2"/>
      <c r="D603" s="2"/>
      <c r="E603" s="2"/>
      <c r="F603" s="2"/>
      <c r="G603" s="3"/>
      <c r="H603" s="2"/>
      <c r="I603" s="4"/>
      <c r="J603" s="5"/>
      <c r="K603" s="6"/>
    </row>
    <row r="604" spans="2:11" ht="12.75" customHeight="1">
      <c r="B604" s="1"/>
      <c r="C604" s="2"/>
      <c r="D604" s="2"/>
      <c r="E604" s="2"/>
      <c r="F604" s="2"/>
      <c r="G604" s="3"/>
      <c r="H604" s="2"/>
      <c r="I604" s="4"/>
      <c r="J604" s="5"/>
      <c r="K604" s="6"/>
    </row>
    <row r="605" spans="2:11" ht="12.75" customHeight="1">
      <c r="B605" s="1"/>
      <c r="C605" s="2"/>
      <c r="D605" s="2"/>
      <c r="E605" s="2"/>
      <c r="F605" s="2"/>
      <c r="G605" s="3"/>
      <c r="H605" s="2"/>
      <c r="I605" s="4"/>
      <c r="J605" s="5"/>
      <c r="K605" s="6"/>
    </row>
    <row r="606" spans="2:11" ht="12.75" customHeight="1">
      <c r="B606" s="1"/>
      <c r="C606" s="2"/>
      <c r="D606" s="2"/>
      <c r="E606" s="2"/>
      <c r="F606" s="2"/>
      <c r="G606" s="3"/>
      <c r="H606" s="2"/>
      <c r="I606" s="4"/>
      <c r="J606" s="5"/>
      <c r="K606" s="6"/>
    </row>
    <row r="607" spans="2:11" ht="12.75" customHeight="1">
      <c r="B607" s="1"/>
      <c r="C607" s="2"/>
      <c r="D607" s="2"/>
      <c r="E607" s="2"/>
      <c r="F607" s="2"/>
      <c r="G607" s="3"/>
      <c r="H607" s="2"/>
      <c r="I607" s="4"/>
      <c r="J607" s="5"/>
      <c r="K607" s="6"/>
    </row>
    <row r="608" spans="2:11" ht="12.75" customHeight="1">
      <c r="B608" s="1"/>
      <c r="C608" s="2"/>
      <c r="D608" s="2"/>
      <c r="E608" s="2"/>
      <c r="F608" s="2"/>
      <c r="G608" s="3"/>
      <c r="H608" s="2"/>
      <c r="I608" s="4"/>
      <c r="J608" s="5"/>
      <c r="K608" s="6"/>
    </row>
    <row r="609" spans="2:11" ht="12.75" customHeight="1">
      <c r="B609" s="1"/>
      <c r="C609" s="2"/>
      <c r="D609" s="2"/>
      <c r="E609" s="2"/>
      <c r="F609" s="2"/>
      <c r="G609" s="3"/>
      <c r="H609" s="2"/>
      <c r="I609" s="4"/>
      <c r="J609" s="5"/>
      <c r="K609" s="6"/>
    </row>
    <row r="610" spans="2:11" ht="12.75" customHeight="1">
      <c r="B610" s="1"/>
      <c r="C610" s="2"/>
      <c r="D610" s="2"/>
      <c r="E610" s="2"/>
      <c r="F610" s="2"/>
      <c r="G610" s="3"/>
      <c r="H610" s="2"/>
      <c r="I610" s="4"/>
      <c r="J610" s="5"/>
      <c r="K610" s="6"/>
    </row>
    <row r="611" spans="2:11" ht="12.75" customHeight="1">
      <c r="B611" s="1"/>
      <c r="C611" s="2"/>
      <c r="D611" s="2"/>
      <c r="E611" s="2"/>
      <c r="F611" s="2"/>
      <c r="G611" s="3"/>
      <c r="H611" s="2"/>
      <c r="I611" s="4"/>
      <c r="J611" s="5"/>
      <c r="K611" s="6"/>
    </row>
    <row r="612" spans="2:11" ht="12.75" customHeight="1">
      <c r="B612" s="1"/>
      <c r="C612" s="2"/>
      <c r="D612" s="2"/>
      <c r="E612" s="2"/>
      <c r="F612" s="2"/>
      <c r="G612" s="3"/>
      <c r="H612" s="2"/>
      <c r="I612" s="4"/>
      <c r="J612" s="5"/>
      <c r="K612" s="6"/>
    </row>
    <row r="613" spans="2:11" ht="12.75" customHeight="1">
      <c r="B613" s="1"/>
      <c r="C613" s="2"/>
      <c r="D613" s="2"/>
      <c r="E613" s="2"/>
      <c r="F613" s="2"/>
      <c r="G613" s="3"/>
      <c r="H613" s="2"/>
      <c r="I613" s="4"/>
      <c r="J613" s="5"/>
      <c r="K613" s="6"/>
    </row>
    <row r="614" spans="2:11" ht="12.75" customHeight="1">
      <c r="B614" s="1"/>
      <c r="C614" s="2"/>
      <c r="D614" s="2"/>
      <c r="E614" s="2"/>
      <c r="F614" s="2"/>
      <c r="G614" s="3"/>
      <c r="H614" s="2"/>
      <c r="I614" s="4"/>
      <c r="J614" s="5"/>
      <c r="K614" s="6"/>
    </row>
    <row r="615" spans="2:11" ht="12.75" customHeight="1">
      <c r="B615" s="1"/>
      <c r="C615" s="2"/>
      <c r="D615" s="2"/>
      <c r="E615" s="2"/>
      <c r="F615" s="2"/>
      <c r="G615" s="3"/>
      <c r="H615" s="2"/>
      <c r="I615" s="4"/>
      <c r="J615" s="5"/>
      <c r="K615" s="6"/>
    </row>
    <row r="616" spans="2:11" ht="12.75" customHeight="1">
      <c r="B616" s="1"/>
      <c r="C616" s="2"/>
      <c r="D616" s="2"/>
      <c r="E616" s="2"/>
      <c r="F616" s="2"/>
      <c r="G616" s="3"/>
      <c r="H616" s="2"/>
      <c r="I616" s="4"/>
      <c r="J616" s="5"/>
      <c r="K616" s="6"/>
    </row>
    <row r="617" spans="2:11" ht="12.75" customHeight="1">
      <c r="B617" s="1"/>
      <c r="C617" s="2"/>
      <c r="D617" s="2"/>
      <c r="E617" s="2"/>
      <c r="F617" s="2"/>
      <c r="G617" s="3"/>
      <c r="H617" s="2"/>
      <c r="I617" s="4"/>
      <c r="J617" s="5"/>
      <c r="K617" s="6"/>
    </row>
    <row r="618" spans="2:11" ht="12.75" customHeight="1">
      <c r="B618" s="1"/>
      <c r="C618" s="2"/>
      <c r="D618" s="2"/>
      <c r="E618" s="2"/>
      <c r="F618" s="2"/>
      <c r="G618" s="3"/>
      <c r="H618" s="2"/>
      <c r="I618" s="4"/>
      <c r="J618" s="5"/>
      <c r="K618" s="6"/>
    </row>
    <row r="619" spans="2:11" ht="12.75" customHeight="1">
      <c r="B619" s="1"/>
      <c r="C619" s="2"/>
      <c r="D619" s="2"/>
      <c r="E619" s="2"/>
      <c r="F619" s="2"/>
      <c r="G619" s="3"/>
      <c r="H619" s="2"/>
      <c r="I619" s="4"/>
      <c r="J619" s="5"/>
      <c r="K619" s="6"/>
    </row>
    <row r="620" spans="2:11" ht="12.75" customHeight="1">
      <c r="B620" s="1"/>
      <c r="C620" s="2"/>
      <c r="D620" s="2"/>
      <c r="E620" s="2"/>
      <c r="F620" s="2"/>
      <c r="G620" s="3"/>
      <c r="H620" s="2"/>
      <c r="I620" s="4"/>
      <c r="J620" s="5"/>
      <c r="K620" s="6"/>
    </row>
    <row r="621" spans="2:11" ht="12.75" customHeight="1">
      <c r="B621" s="1"/>
      <c r="C621" s="2"/>
      <c r="D621" s="2"/>
      <c r="E621" s="2"/>
      <c r="F621" s="2"/>
      <c r="G621" s="3"/>
      <c r="H621" s="2"/>
      <c r="I621" s="4"/>
      <c r="J621" s="5"/>
      <c r="K621" s="6"/>
    </row>
    <row r="622" spans="2:11" ht="12.75" customHeight="1">
      <c r="B622" s="1"/>
      <c r="C622" s="2"/>
      <c r="D622" s="2"/>
      <c r="E622" s="2"/>
      <c r="F622" s="2"/>
      <c r="G622" s="3"/>
      <c r="H622" s="2"/>
      <c r="I622" s="4"/>
      <c r="J622" s="5"/>
      <c r="K622" s="6"/>
    </row>
    <row r="623" spans="2:11" ht="12.75" customHeight="1">
      <c r="B623" s="1"/>
      <c r="C623" s="2"/>
      <c r="D623" s="2"/>
      <c r="E623" s="2"/>
      <c r="F623" s="2"/>
      <c r="G623" s="3"/>
      <c r="H623" s="2"/>
      <c r="I623" s="4"/>
      <c r="J623" s="5"/>
      <c r="K623" s="6"/>
    </row>
    <row r="624" spans="2:11" ht="12.75" customHeight="1">
      <c r="B624" s="1"/>
      <c r="C624" s="2"/>
      <c r="D624" s="2"/>
      <c r="E624" s="2"/>
      <c r="F624" s="2"/>
      <c r="G624" s="3"/>
      <c r="H624" s="2"/>
      <c r="I624" s="4"/>
      <c r="J624" s="5"/>
      <c r="K624" s="6"/>
    </row>
    <row r="625" spans="2:11" ht="12.75" customHeight="1">
      <c r="B625" s="1"/>
      <c r="C625" s="2"/>
      <c r="D625" s="2"/>
      <c r="E625" s="2"/>
      <c r="F625" s="2"/>
      <c r="G625" s="3"/>
      <c r="H625" s="2"/>
      <c r="I625" s="4"/>
      <c r="J625" s="5"/>
      <c r="K625" s="6"/>
    </row>
    <row r="626" spans="2:11" ht="12.75" customHeight="1">
      <c r="B626" s="1"/>
      <c r="C626" s="2"/>
      <c r="D626" s="2"/>
      <c r="E626" s="2"/>
      <c r="F626" s="2"/>
      <c r="G626" s="3"/>
      <c r="H626" s="2"/>
      <c r="I626" s="4"/>
      <c r="J626" s="5"/>
      <c r="K626" s="6"/>
    </row>
    <row r="627" spans="2:11" ht="12.75" customHeight="1">
      <c r="B627" s="1"/>
      <c r="C627" s="2"/>
      <c r="D627" s="2"/>
      <c r="E627" s="2"/>
      <c r="F627" s="2"/>
      <c r="G627" s="3"/>
      <c r="H627" s="2"/>
      <c r="I627" s="4"/>
      <c r="J627" s="5"/>
      <c r="K627" s="6"/>
    </row>
    <row r="628" spans="2:11" ht="12.75" customHeight="1">
      <c r="B628" s="1"/>
      <c r="C628" s="2"/>
      <c r="D628" s="2"/>
      <c r="E628" s="2"/>
      <c r="F628" s="2"/>
      <c r="G628" s="3"/>
      <c r="H628" s="2"/>
      <c r="I628" s="4"/>
      <c r="J628" s="5"/>
      <c r="K628" s="6"/>
    </row>
    <row r="629" spans="2:11" ht="12.75" customHeight="1">
      <c r="B629" s="1"/>
      <c r="C629" s="2"/>
      <c r="D629" s="2"/>
      <c r="E629" s="2"/>
      <c r="F629" s="2"/>
      <c r="G629" s="3"/>
      <c r="H629" s="2"/>
      <c r="I629" s="4"/>
      <c r="J629" s="5"/>
      <c r="K629" s="6"/>
    </row>
    <row r="630" spans="2:11" ht="12.75" customHeight="1">
      <c r="B630" s="1"/>
      <c r="C630" s="2"/>
      <c r="D630" s="2"/>
      <c r="E630" s="2"/>
      <c r="F630" s="2"/>
      <c r="G630" s="3"/>
      <c r="H630" s="2"/>
      <c r="I630" s="4"/>
      <c r="J630" s="5"/>
      <c r="K630" s="6"/>
    </row>
    <row r="631" spans="2:11" ht="12.75" customHeight="1">
      <c r="B631" s="1"/>
      <c r="C631" s="2"/>
      <c r="D631" s="2"/>
      <c r="E631" s="2"/>
      <c r="F631" s="2"/>
      <c r="G631" s="3"/>
      <c r="H631" s="2"/>
      <c r="I631" s="4"/>
      <c r="J631" s="5"/>
      <c r="K631" s="6"/>
    </row>
    <row r="632" spans="2:11" ht="12.75" customHeight="1">
      <c r="B632" s="1"/>
      <c r="C632" s="2"/>
      <c r="D632" s="2"/>
      <c r="E632" s="2"/>
      <c r="F632" s="2"/>
      <c r="G632" s="3"/>
      <c r="H632" s="2"/>
      <c r="I632" s="4"/>
      <c r="J632" s="5"/>
      <c r="K632" s="6"/>
    </row>
    <row r="633" spans="2:11" ht="12.75" customHeight="1">
      <c r="B633" s="1"/>
      <c r="C633" s="2"/>
      <c r="D633" s="2"/>
      <c r="E633" s="2"/>
      <c r="F633" s="2"/>
      <c r="G633" s="3"/>
      <c r="H633" s="2"/>
      <c r="I633" s="4"/>
      <c r="J633" s="5"/>
      <c r="K633" s="6"/>
    </row>
    <row r="634" spans="2:11" ht="12.75" customHeight="1">
      <c r="B634" s="1"/>
      <c r="C634" s="2"/>
      <c r="D634" s="2"/>
      <c r="E634" s="2"/>
      <c r="F634" s="2"/>
      <c r="G634" s="3"/>
      <c r="H634" s="2"/>
      <c r="I634" s="4"/>
      <c r="J634" s="5"/>
      <c r="K634" s="6"/>
    </row>
    <row r="635" spans="2:11" ht="12.75" customHeight="1">
      <c r="B635" s="1"/>
      <c r="C635" s="2"/>
      <c r="D635" s="2"/>
      <c r="E635" s="2"/>
      <c r="F635" s="2"/>
      <c r="G635" s="3"/>
      <c r="H635" s="2"/>
      <c r="I635" s="4"/>
      <c r="J635" s="5"/>
      <c r="K635" s="6"/>
    </row>
    <row r="636" spans="2:11" ht="12.75" customHeight="1">
      <c r="B636" s="1"/>
      <c r="C636" s="2"/>
      <c r="D636" s="2"/>
      <c r="E636" s="2"/>
      <c r="F636" s="2"/>
      <c r="G636" s="3"/>
      <c r="H636" s="2"/>
      <c r="I636" s="4"/>
      <c r="J636" s="5"/>
      <c r="K636" s="6"/>
    </row>
    <row r="637" spans="2:11" ht="12.75" customHeight="1">
      <c r="B637" s="1"/>
      <c r="C637" s="2"/>
      <c r="D637" s="2"/>
      <c r="E637" s="2"/>
      <c r="F637" s="2"/>
      <c r="G637" s="3"/>
      <c r="H637" s="2"/>
      <c r="I637" s="4"/>
      <c r="J637" s="5"/>
      <c r="K637" s="6"/>
    </row>
    <row r="638" spans="2:11" ht="12.75" customHeight="1">
      <c r="B638" s="1"/>
      <c r="C638" s="2"/>
      <c r="D638" s="2"/>
      <c r="E638" s="2"/>
      <c r="F638" s="2"/>
      <c r="G638" s="3"/>
      <c r="H638" s="2"/>
      <c r="I638" s="4"/>
      <c r="J638" s="5"/>
      <c r="K638" s="6"/>
    </row>
    <row r="639" spans="2:11" ht="12.75" customHeight="1">
      <c r="B639" s="1"/>
      <c r="C639" s="2"/>
      <c r="D639" s="2"/>
      <c r="E639" s="2"/>
      <c r="F639" s="2"/>
      <c r="G639" s="3"/>
      <c r="H639" s="2"/>
      <c r="I639" s="4"/>
      <c r="J639" s="5"/>
      <c r="K639" s="6"/>
    </row>
    <row r="640" spans="2:11" ht="12.75" customHeight="1">
      <c r="B640" s="1"/>
      <c r="C640" s="2"/>
      <c r="D640" s="2"/>
      <c r="E640" s="2"/>
      <c r="F640" s="2"/>
      <c r="G640" s="3"/>
      <c r="H640" s="2"/>
      <c r="I640" s="4"/>
      <c r="J640" s="5"/>
      <c r="K640" s="6"/>
    </row>
    <row r="641" spans="2:11" ht="12.75" customHeight="1">
      <c r="B641" s="1"/>
      <c r="C641" s="2"/>
      <c r="D641" s="2"/>
      <c r="E641" s="2"/>
      <c r="F641" s="2"/>
      <c r="G641" s="3"/>
      <c r="H641" s="2"/>
      <c r="I641" s="4"/>
      <c r="J641" s="5"/>
      <c r="K641" s="6"/>
    </row>
    <row r="642" spans="2:11" ht="12.75" customHeight="1">
      <c r="B642" s="1"/>
      <c r="C642" s="2"/>
      <c r="D642" s="2"/>
      <c r="E642" s="2"/>
      <c r="F642" s="2"/>
      <c r="G642" s="3"/>
      <c r="H642" s="2"/>
      <c r="I642" s="4"/>
      <c r="J642" s="5"/>
      <c r="K642" s="6"/>
    </row>
    <row r="643" spans="2:11" ht="12.75" customHeight="1">
      <c r="B643" s="1"/>
      <c r="C643" s="2"/>
      <c r="D643" s="2"/>
      <c r="E643" s="2"/>
      <c r="F643" s="2"/>
      <c r="G643" s="3"/>
      <c r="H643" s="2"/>
      <c r="I643" s="4"/>
      <c r="J643" s="5"/>
      <c r="K643" s="6"/>
    </row>
    <row r="644" spans="2:11" ht="12.75" customHeight="1">
      <c r="B644" s="1"/>
      <c r="C644" s="2"/>
      <c r="D644" s="2"/>
      <c r="E644" s="2"/>
      <c r="F644" s="2"/>
      <c r="G644" s="3"/>
      <c r="H644" s="2"/>
      <c r="I644" s="4"/>
      <c r="J644" s="5"/>
      <c r="K644" s="6"/>
    </row>
    <row r="645" spans="2:11" ht="12.75" customHeight="1">
      <c r="B645" s="1"/>
      <c r="C645" s="2"/>
      <c r="D645" s="2"/>
      <c r="E645" s="2"/>
      <c r="F645" s="2"/>
      <c r="G645" s="3"/>
      <c r="H645" s="2"/>
      <c r="I645" s="4"/>
      <c r="J645" s="5"/>
      <c r="K645" s="6"/>
    </row>
    <row r="646" spans="2:11" ht="12.75" customHeight="1">
      <c r="B646" s="1"/>
      <c r="C646" s="2"/>
      <c r="D646" s="2"/>
      <c r="E646" s="2"/>
      <c r="F646" s="2"/>
      <c r="G646" s="3"/>
      <c r="H646" s="2"/>
      <c r="I646" s="4"/>
      <c r="J646" s="5"/>
      <c r="K646" s="6"/>
    </row>
    <row r="647" spans="2:11" ht="12.75" customHeight="1">
      <c r="B647" s="1"/>
      <c r="C647" s="2"/>
      <c r="D647" s="2"/>
      <c r="E647" s="2"/>
      <c r="F647" s="2"/>
      <c r="G647" s="3"/>
      <c r="H647" s="2"/>
      <c r="I647" s="4"/>
      <c r="J647" s="5"/>
      <c r="K647" s="6"/>
    </row>
    <row r="648" spans="2:11" ht="12.75" customHeight="1">
      <c r="B648" s="1"/>
      <c r="C648" s="2"/>
      <c r="D648" s="2"/>
      <c r="E648" s="2"/>
      <c r="F648" s="2"/>
      <c r="G648" s="3"/>
      <c r="H648" s="2"/>
      <c r="I648" s="4"/>
      <c r="J648" s="5"/>
      <c r="K648" s="6"/>
    </row>
    <row r="649" spans="2:11" ht="12.75" customHeight="1">
      <c r="B649" s="1"/>
      <c r="C649" s="2"/>
      <c r="D649" s="2"/>
      <c r="E649" s="2"/>
      <c r="F649" s="2"/>
      <c r="G649" s="3"/>
      <c r="H649" s="2"/>
      <c r="I649" s="4"/>
      <c r="J649" s="5"/>
      <c r="K649" s="6"/>
    </row>
    <row r="650" spans="2:11" ht="12.75" customHeight="1">
      <c r="B650" s="1"/>
      <c r="C650" s="2"/>
      <c r="D650" s="2"/>
      <c r="E650" s="2"/>
      <c r="F650" s="2"/>
      <c r="G650" s="3"/>
      <c r="H650" s="2"/>
      <c r="I650" s="4"/>
      <c r="J650" s="5"/>
      <c r="K650" s="6"/>
    </row>
    <row r="651" spans="2:11" ht="12.75" customHeight="1">
      <c r="B651" s="1"/>
      <c r="C651" s="2"/>
      <c r="D651" s="2"/>
      <c r="E651" s="2"/>
      <c r="F651" s="2"/>
      <c r="G651" s="3"/>
      <c r="H651" s="2"/>
      <c r="I651" s="4"/>
      <c r="J651" s="5"/>
      <c r="K651" s="6"/>
    </row>
    <row r="652" spans="2:11" ht="12.75" customHeight="1">
      <c r="B652" s="1"/>
      <c r="C652" s="2"/>
      <c r="D652" s="2"/>
      <c r="E652" s="2"/>
      <c r="F652" s="2"/>
      <c r="G652" s="3"/>
      <c r="H652" s="2"/>
      <c r="I652" s="4"/>
      <c r="J652" s="5"/>
      <c r="K652" s="6"/>
    </row>
    <row r="653" spans="2:11" ht="12.75" customHeight="1">
      <c r="B653" s="1"/>
      <c r="C653" s="2"/>
      <c r="D653" s="2"/>
      <c r="E653" s="2"/>
      <c r="F653" s="2"/>
      <c r="G653" s="3"/>
      <c r="H653" s="2"/>
      <c r="I653" s="4"/>
      <c r="J653" s="5"/>
      <c r="K653" s="6"/>
    </row>
    <row r="654" spans="2:11" ht="12.75" customHeight="1">
      <c r="B654" s="1"/>
      <c r="C654" s="2"/>
      <c r="D654" s="2"/>
      <c r="E654" s="2"/>
      <c r="F654" s="2"/>
      <c r="G654" s="3"/>
      <c r="H654" s="2"/>
      <c r="I654" s="4"/>
      <c r="J654" s="5"/>
      <c r="K654" s="6"/>
    </row>
    <row r="655" spans="2:11" ht="12.75" customHeight="1">
      <c r="B655" s="1"/>
      <c r="C655" s="2"/>
      <c r="D655" s="2"/>
      <c r="E655" s="2"/>
      <c r="F655" s="2"/>
      <c r="G655" s="3"/>
      <c r="H655" s="2"/>
      <c r="I655" s="4"/>
      <c r="J655" s="5"/>
      <c r="K655" s="6"/>
    </row>
    <row r="656" spans="2:11" ht="12.75" customHeight="1">
      <c r="B656" s="1"/>
      <c r="C656" s="2"/>
      <c r="D656" s="2"/>
      <c r="E656" s="2"/>
      <c r="F656" s="2"/>
      <c r="G656" s="3"/>
      <c r="H656" s="2"/>
      <c r="I656" s="4"/>
      <c r="J656" s="5"/>
      <c r="K656" s="6"/>
    </row>
    <row r="657" spans="2:11" ht="12.75" customHeight="1">
      <c r="B657" s="1"/>
      <c r="C657" s="2"/>
      <c r="D657" s="2"/>
      <c r="E657" s="2"/>
      <c r="F657" s="2"/>
      <c r="G657" s="3"/>
      <c r="H657" s="2"/>
      <c r="I657" s="4"/>
      <c r="J657" s="5"/>
      <c r="K657" s="6"/>
    </row>
    <row r="658" spans="2:11" ht="12.75" customHeight="1">
      <c r="B658" s="1"/>
      <c r="C658" s="2"/>
      <c r="D658" s="2"/>
      <c r="E658" s="2"/>
      <c r="F658" s="2"/>
      <c r="G658" s="3"/>
      <c r="H658" s="2"/>
      <c r="I658" s="4"/>
      <c r="J658" s="5"/>
      <c r="K658" s="6"/>
    </row>
    <row r="659" spans="2:11" ht="12.75" customHeight="1">
      <c r="B659" s="1"/>
      <c r="C659" s="2"/>
      <c r="D659" s="2"/>
      <c r="E659" s="2"/>
      <c r="F659" s="2"/>
      <c r="G659" s="3"/>
      <c r="H659" s="2"/>
      <c r="I659" s="4"/>
      <c r="J659" s="5"/>
      <c r="K659" s="6"/>
    </row>
    <row r="660" spans="2:11" ht="12.75" customHeight="1">
      <c r="B660" s="1"/>
      <c r="C660" s="2"/>
      <c r="D660" s="2"/>
      <c r="E660" s="2"/>
      <c r="F660" s="2"/>
      <c r="G660" s="3"/>
      <c r="H660" s="2"/>
      <c r="I660" s="4"/>
      <c r="J660" s="5"/>
      <c r="K660" s="6"/>
    </row>
    <row r="661" spans="2:11" ht="12.75" customHeight="1">
      <c r="B661" s="1"/>
      <c r="C661" s="2"/>
      <c r="D661" s="2"/>
      <c r="E661" s="2"/>
      <c r="F661" s="2"/>
      <c r="G661" s="3"/>
      <c r="H661" s="2"/>
      <c r="I661" s="4"/>
      <c r="J661" s="5"/>
      <c r="K661" s="6"/>
    </row>
    <row r="662" spans="2:11" ht="12.75" customHeight="1">
      <c r="B662" s="1"/>
      <c r="C662" s="2"/>
      <c r="D662" s="2"/>
      <c r="E662" s="2"/>
      <c r="F662" s="2"/>
      <c r="G662" s="3"/>
      <c r="H662" s="2"/>
      <c r="I662" s="4"/>
      <c r="J662" s="5"/>
      <c r="K662" s="6"/>
    </row>
    <row r="663" spans="2:11" ht="12.75" customHeight="1">
      <c r="B663" s="1"/>
      <c r="C663" s="2"/>
      <c r="D663" s="2"/>
      <c r="E663" s="2"/>
      <c r="F663" s="2"/>
      <c r="G663" s="3"/>
      <c r="H663" s="2"/>
      <c r="I663" s="4"/>
      <c r="J663" s="5"/>
      <c r="K663" s="6"/>
    </row>
    <row r="664" spans="2:11" ht="12.75" customHeight="1">
      <c r="B664" s="1"/>
      <c r="C664" s="2"/>
      <c r="D664" s="2"/>
      <c r="E664" s="2"/>
      <c r="F664" s="2"/>
      <c r="G664" s="3"/>
      <c r="H664" s="2"/>
      <c r="I664" s="4"/>
      <c r="J664" s="5"/>
      <c r="K664" s="6"/>
    </row>
    <row r="665" spans="2:11" ht="12.75" customHeight="1">
      <c r="B665" s="1"/>
      <c r="C665" s="2"/>
      <c r="D665" s="2"/>
      <c r="E665" s="2"/>
      <c r="F665" s="2"/>
      <c r="G665" s="3"/>
      <c r="H665" s="2"/>
      <c r="I665" s="4"/>
      <c r="J665" s="5"/>
      <c r="K665" s="6"/>
    </row>
    <row r="666" spans="2:11" ht="12.75" customHeight="1">
      <c r="B666" s="1"/>
      <c r="C666" s="2"/>
      <c r="D666" s="2"/>
      <c r="E666" s="2"/>
      <c r="F666" s="2"/>
      <c r="G666" s="3"/>
      <c r="H666" s="2"/>
      <c r="I666" s="4"/>
      <c r="J666" s="5"/>
      <c r="K666" s="6"/>
    </row>
    <row r="667" spans="2:11" ht="12.75" customHeight="1">
      <c r="B667" s="1"/>
      <c r="C667" s="2"/>
      <c r="D667" s="2"/>
      <c r="E667" s="2"/>
      <c r="F667" s="2"/>
      <c r="G667" s="3"/>
      <c r="H667" s="2"/>
      <c r="I667" s="4"/>
      <c r="J667" s="5"/>
      <c r="K667" s="6"/>
    </row>
    <row r="668" spans="2:11" ht="12.75" customHeight="1">
      <c r="B668" s="1"/>
      <c r="C668" s="2"/>
      <c r="D668" s="2"/>
      <c r="E668" s="2"/>
      <c r="F668" s="2"/>
      <c r="G668" s="3"/>
      <c r="H668" s="2"/>
      <c r="I668" s="4"/>
      <c r="J668" s="5"/>
      <c r="K668" s="6"/>
    </row>
    <row r="669" spans="2:11" ht="12.75" customHeight="1">
      <c r="B669" s="1"/>
      <c r="C669" s="2"/>
      <c r="D669" s="2"/>
      <c r="E669" s="2"/>
      <c r="F669" s="2"/>
      <c r="G669" s="3"/>
      <c r="H669" s="2"/>
      <c r="I669" s="4"/>
      <c r="J669" s="5"/>
      <c r="K669" s="6"/>
    </row>
    <row r="670" spans="2:11" ht="12.75" customHeight="1">
      <c r="B670" s="1"/>
      <c r="C670" s="2"/>
      <c r="D670" s="2"/>
      <c r="E670" s="2"/>
      <c r="F670" s="2"/>
      <c r="G670" s="3"/>
      <c r="H670" s="2"/>
      <c r="I670" s="4"/>
      <c r="J670" s="5"/>
      <c r="K670" s="6"/>
    </row>
    <row r="671" spans="2:11" ht="12.75" customHeight="1">
      <c r="B671" s="1"/>
      <c r="C671" s="2"/>
      <c r="D671" s="2"/>
      <c r="E671" s="2"/>
      <c r="F671" s="2"/>
      <c r="G671" s="3"/>
      <c r="H671" s="2"/>
      <c r="I671" s="4"/>
      <c r="J671" s="5"/>
      <c r="K671" s="6"/>
    </row>
    <row r="672" spans="2:11" ht="12.75" customHeight="1">
      <c r="B672" s="1"/>
      <c r="C672" s="2"/>
      <c r="D672" s="2"/>
      <c r="E672" s="2"/>
      <c r="F672" s="2"/>
      <c r="G672" s="3"/>
      <c r="H672" s="2"/>
      <c r="I672" s="4"/>
      <c r="J672" s="5"/>
      <c r="K672" s="6"/>
    </row>
    <row r="673" spans="2:11" ht="12.75" customHeight="1">
      <c r="B673" s="1"/>
      <c r="C673" s="2"/>
      <c r="D673" s="2"/>
      <c r="E673" s="2"/>
      <c r="F673" s="2"/>
      <c r="G673" s="3"/>
      <c r="H673" s="2"/>
      <c r="I673" s="4"/>
      <c r="J673" s="5"/>
      <c r="K673" s="6"/>
    </row>
    <row r="674" spans="2:11" ht="12.75" customHeight="1">
      <c r="B674" s="1"/>
      <c r="C674" s="2"/>
      <c r="D674" s="2"/>
      <c r="E674" s="2"/>
      <c r="F674" s="2"/>
      <c r="G674" s="3"/>
      <c r="H674" s="2"/>
      <c r="I674" s="4"/>
      <c r="J674" s="5"/>
      <c r="K674" s="6"/>
    </row>
    <row r="675" spans="2:11" ht="12.75" customHeight="1">
      <c r="B675" s="1"/>
      <c r="C675" s="2"/>
      <c r="D675" s="2"/>
      <c r="E675" s="2"/>
      <c r="F675" s="2"/>
      <c r="G675" s="3"/>
      <c r="H675" s="2"/>
      <c r="I675" s="4"/>
      <c r="J675" s="5"/>
      <c r="K675" s="6"/>
    </row>
    <row r="676" spans="2:11" ht="12.75" customHeight="1">
      <c r="B676" s="1"/>
      <c r="C676" s="2"/>
      <c r="D676" s="2"/>
      <c r="E676" s="2"/>
      <c r="F676" s="2"/>
      <c r="G676" s="3"/>
      <c r="H676" s="2"/>
      <c r="I676" s="4"/>
      <c r="J676" s="5"/>
      <c r="K676" s="6"/>
    </row>
    <row r="677" spans="2:11" ht="12.75" customHeight="1">
      <c r="B677" s="1"/>
      <c r="C677" s="2"/>
      <c r="D677" s="2"/>
      <c r="E677" s="2"/>
      <c r="F677" s="2"/>
      <c r="G677" s="3"/>
      <c r="H677" s="2"/>
      <c r="I677" s="4"/>
      <c r="J677" s="5"/>
      <c r="K677" s="6"/>
    </row>
    <row r="678" spans="2:11" ht="12.75" customHeight="1">
      <c r="B678" s="1"/>
      <c r="C678" s="2"/>
      <c r="D678" s="2"/>
      <c r="E678" s="2"/>
      <c r="F678" s="2"/>
      <c r="G678" s="3"/>
      <c r="H678" s="2"/>
      <c r="I678" s="4"/>
      <c r="J678" s="5"/>
      <c r="K678" s="6"/>
    </row>
    <row r="679" spans="2:11" ht="12.75" customHeight="1">
      <c r="B679" s="1"/>
      <c r="C679" s="2"/>
      <c r="D679" s="2"/>
      <c r="E679" s="2"/>
      <c r="F679" s="2"/>
      <c r="G679" s="3"/>
      <c r="H679" s="2"/>
      <c r="I679" s="4"/>
      <c r="J679" s="5"/>
      <c r="K679" s="6"/>
    </row>
    <row r="680" spans="2:11" ht="12.75" customHeight="1">
      <c r="B680" s="1"/>
      <c r="C680" s="2"/>
      <c r="D680" s="2"/>
      <c r="E680" s="2"/>
      <c r="F680" s="2"/>
      <c r="G680" s="3"/>
      <c r="H680" s="2"/>
      <c r="I680" s="4"/>
      <c r="J680" s="5"/>
      <c r="K680" s="6"/>
    </row>
    <row r="681" spans="2:11" ht="12.75" customHeight="1">
      <c r="B681" s="1"/>
      <c r="C681" s="2"/>
      <c r="D681" s="2"/>
      <c r="E681" s="2"/>
      <c r="F681" s="2"/>
      <c r="G681" s="3"/>
      <c r="H681" s="2"/>
      <c r="I681" s="4"/>
      <c r="J681" s="5"/>
      <c r="K681" s="6"/>
    </row>
    <row r="682" spans="2:11" ht="12.75" customHeight="1">
      <c r="B682" s="1"/>
      <c r="C682" s="2"/>
      <c r="D682" s="2"/>
      <c r="E682" s="2"/>
      <c r="F682" s="2"/>
      <c r="G682" s="3"/>
      <c r="H682" s="2"/>
      <c r="I682" s="4"/>
      <c r="J682" s="5"/>
      <c r="K682" s="6"/>
    </row>
    <row r="683" spans="2:11" ht="12.75" customHeight="1">
      <c r="B683" s="1"/>
      <c r="C683" s="2"/>
      <c r="D683" s="2"/>
      <c r="E683" s="2"/>
      <c r="F683" s="2"/>
      <c r="G683" s="3"/>
      <c r="H683" s="2"/>
      <c r="I683" s="4"/>
      <c r="J683" s="5"/>
      <c r="K683" s="6"/>
    </row>
    <row r="684" spans="2:11" ht="12.75" customHeight="1">
      <c r="B684" s="1"/>
      <c r="C684" s="2"/>
      <c r="D684" s="2"/>
      <c r="E684" s="2"/>
      <c r="F684" s="2"/>
      <c r="G684" s="3"/>
      <c r="H684" s="2"/>
      <c r="I684" s="4"/>
      <c r="J684" s="5"/>
      <c r="K684" s="6"/>
    </row>
    <row r="685" spans="2:11" ht="12.75" customHeight="1">
      <c r="B685" s="1"/>
      <c r="C685" s="2"/>
      <c r="D685" s="2"/>
      <c r="E685" s="2"/>
      <c r="F685" s="2"/>
      <c r="G685" s="3"/>
      <c r="H685" s="2"/>
      <c r="I685" s="4"/>
      <c r="J685" s="5"/>
      <c r="K685" s="6"/>
    </row>
    <row r="686" spans="2:11" ht="12.75" customHeight="1">
      <c r="B686" s="1"/>
      <c r="C686" s="2"/>
      <c r="D686" s="2"/>
      <c r="E686" s="2"/>
      <c r="F686" s="2"/>
      <c r="G686" s="3"/>
      <c r="H686" s="2"/>
      <c r="I686" s="4"/>
      <c r="J686" s="5"/>
      <c r="K686" s="6"/>
    </row>
    <row r="687" spans="2:11" ht="12.75" customHeight="1">
      <c r="B687" s="1"/>
      <c r="C687" s="2"/>
      <c r="D687" s="2"/>
      <c r="E687" s="2"/>
      <c r="F687" s="2"/>
      <c r="G687" s="3"/>
      <c r="H687" s="2"/>
      <c r="I687" s="4"/>
      <c r="J687" s="5"/>
      <c r="K687" s="6"/>
    </row>
    <row r="688" spans="2:11" ht="12.75" customHeight="1">
      <c r="B688" s="1"/>
      <c r="C688" s="2"/>
      <c r="D688" s="2"/>
      <c r="E688" s="2"/>
      <c r="F688" s="2"/>
      <c r="G688" s="3"/>
      <c r="H688" s="2"/>
      <c r="I688" s="4"/>
      <c r="J688" s="5"/>
      <c r="K688" s="6"/>
    </row>
    <row r="689" spans="2:11" ht="12.75" customHeight="1">
      <c r="B689" s="1"/>
      <c r="C689" s="2"/>
      <c r="D689" s="2"/>
      <c r="E689" s="2"/>
      <c r="F689" s="2"/>
      <c r="G689" s="3"/>
      <c r="H689" s="2"/>
      <c r="I689" s="4"/>
      <c r="J689" s="5"/>
      <c r="K689" s="6"/>
    </row>
    <row r="690" spans="2:11" ht="12.75" customHeight="1">
      <c r="B690" s="1"/>
      <c r="C690" s="2"/>
      <c r="D690" s="2"/>
      <c r="E690" s="2"/>
      <c r="F690" s="2"/>
      <c r="G690" s="3"/>
      <c r="H690" s="2"/>
      <c r="I690" s="4"/>
      <c r="J690" s="5"/>
      <c r="K690" s="6"/>
    </row>
    <row r="691" spans="2:11" ht="12.75" customHeight="1">
      <c r="B691" s="1"/>
      <c r="C691" s="2"/>
      <c r="D691" s="2"/>
      <c r="E691" s="2"/>
      <c r="F691" s="2"/>
      <c r="G691" s="3"/>
      <c r="H691" s="2"/>
      <c r="I691" s="4"/>
      <c r="J691" s="5"/>
      <c r="K691" s="6"/>
    </row>
    <row r="692" spans="2:11" ht="12.75" customHeight="1">
      <c r="B692" s="1"/>
      <c r="C692" s="2"/>
      <c r="D692" s="2"/>
      <c r="E692" s="2"/>
      <c r="F692" s="2"/>
      <c r="G692" s="3"/>
      <c r="H692" s="2"/>
      <c r="I692" s="4"/>
      <c r="J692" s="5"/>
      <c r="K692" s="6"/>
    </row>
    <row r="693" spans="2:11" ht="12.75" customHeight="1">
      <c r="B693" s="1"/>
      <c r="C693" s="2"/>
      <c r="D693" s="2"/>
      <c r="E693" s="2"/>
      <c r="F693" s="2"/>
      <c r="G693" s="3"/>
      <c r="H693" s="2"/>
      <c r="I693" s="4"/>
      <c r="J693" s="5"/>
      <c r="K693" s="6"/>
    </row>
    <row r="694" spans="2:11" ht="12.75" customHeight="1">
      <c r="B694" s="1"/>
      <c r="C694" s="2"/>
      <c r="D694" s="2"/>
      <c r="E694" s="2"/>
      <c r="F694" s="2"/>
      <c r="G694" s="3"/>
      <c r="H694" s="2"/>
      <c r="I694" s="4"/>
      <c r="J694" s="5"/>
      <c r="K694" s="6"/>
    </row>
    <row r="695" spans="2:11" ht="12.75" customHeight="1">
      <c r="B695" s="1"/>
      <c r="C695" s="2"/>
      <c r="D695" s="2"/>
      <c r="E695" s="2"/>
      <c r="F695" s="2"/>
      <c r="G695" s="3"/>
      <c r="H695" s="2"/>
      <c r="I695" s="4"/>
      <c r="J695" s="5"/>
      <c r="K695" s="6"/>
    </row>
    <row r="696" spans="2:11" ht="12.75" customHeight="1">
      <c r="B696" s="1"/>
      <c r="C696" s="2"/>
      <c r="D696" s="2"/>
      <c r="E696" s="2"/>
      <c r="F696" s="2"/>
      <c r="G696" s="3"/>
      <c r="H696" s="2"/>
      <c r="I696" s="4"/>
      <c r="J696" s="5"/>
      <c r="K696" s="6"/>
    </row>
    <row r="697" spans="2:11" ht="12.75" customHeight="1">
      <c r="B697" s="1"/>
      <c r="C697" s="2"/>
      <c r="D697" s="2"/>
      <c r="E697" s="2"/>
      <c r="F697" s="2"/>
      <c r="G697" s="3"/>
      <c r="H697" s="2"/>
      <c r="I697" s="4"/>
      <c r="J697" s="5"/>
      <c r="K697" s="6"/>
    </row>
    <row r="698" spans="2:11" ht="12.75" customHeight="1">
      <c r="B698" s="1"/>
      <c r="C698" s="2"/>
      <c r="D698" s="2"/>
      <c r="E698" s="2"/>
      <c r="F698" s="2"/>
      <c r="G698" s="3"/>
      <c r="H698" s="2"/>
      <c r="I698" s="4"/>
      <c r="J698" s="5"/>
      <c r="K698" s="6"/>
    </row>
    <row r="699" spans="2:11" ht="12.75" customHeight="1">
      <c r="B699" s="1"/>
      <c r="C699" s="2"/>
      <c r="D699" s="2"/>
      <c r="E699" s="2"/>
      <c r="F699" s="2"/>
      <c r="G699" s="3"/>
      <c r="H699" s="2"/>
      <c r="I699" s="4"/>
      <c r="J699" s="5"/>
      <c r="K699" s="6"/>
    </row>
    <row r="700" spans="2:11" ht="12.75" customHeight="1">
      <c r="B700" s="1"/>
      <c r="C700" s="2"/>
      <c r="D700" s="2"/>
      <c r="E700" s="2"/>
      <c r="F700" s="2"/>
      <c r="G700" s="3"/>
      <c r="H700" s="2"/>
      <c r="I700" s="4"/>
      <c r="J700" s="5"/>
      <c r="K700" s="6"/>
    </row>
    <row r="701" spans="2:11" ht="12.75" customHeight="1">
      <c r="B701" s="1"/>
      <c r="C701" s="2"/>
      <c r="D701" s="2"/>
      <c r="E701" s="2"/>
      <c r="F701" s="2"/>
      <c r="G701" s="3"/>
      <c r="H701" s="2"/>
      <c r="I701" s="4"/>
      <c r="J701" s="5"/>
      <c r="K701" s="6"/>
    </row>
    <row r="702" spans="2:11" ht="12.75" customHeight="1">
      <c r="B702" s="1"/>
      <c r="C702" s="2"/>
      <c r="D702" s="2"/>
      <c r="E702" s="2"/>
      <c r="F702" s="2"/>
      <c r="G702" s="3"/>
      <c r="H702" s="2"/>
      <c r="I702" s="4"/>
      <c r="J702" s="5"/>
      <c r="K702" s="6"/>
    </row>
    <row r="703" spans="2:11" ht="12.75" customHeight="1">
      <c r="B703" s="1"/>
      <c r="C703" s="2"/>
      <c r="D703" s="2"/>
      <c r="E703" s="2"/>
      <c r="F703" s="2"/>
      <c r="G703" s="3"/>
      <c r="H703" s="2"/>
      <c r="I703" s="4"/>
      <c r="J703" s="5"/>
      <c r="K703" s="6"/>
    </row>
    <row r="704" spans="2:11" ht="12.75" customHeight="1">
      <c r="B704" s="1"/>
      <c r="C704" s="2"/>
      <c r="D704" s="2"/>
      <c r="E704" s="2"/>
      <c r="F704" s="2"/>
      <c r="G704" s="3"/>
      <c r="H704" s="2"/>
      <c r="I704" s="4"/>
      <c r="J704" s="5"/>
      <c r="K704" s="6"/>
    </row>
    <row r="705" spans="2:11" ht="12.75" customHeight="1">
      <c r="B705" s="1"/>
      <c r="C705" s="2"/>
      <c r="D705" s="2"/>
      <c r="E705" s="2"/>
      <c r="F705" s="2"/>
      <c r="G705" s="3"/>
      <c r="H705" s="2"/>
      <c r="I705" s="4"/>
      <c r="J705" s="5"/>
      <c r="K705" s="6"/>
    </row>
    <row r="706" spans="2:11" ht="12.75" customHeight="1">
      <c r="B706" s="1"/>
      <c r="C706" s="2"/>
      <c r="D706" s="2"/>
      <c r="E706" s="2"/>
      <c r="F706" s="2"/>
      <c r="G706" s="3"/>
      <c r="H706" s="2"/>
      <c r="I706" s="4"/>
      <c r="J706" s="5"/>
      <c r="K706" s="6"/>
    </row>
    <row r="707" spans="2:11" ht="12.75" customHeight="1">
      <c r="B707" s="1"/>
      <c r="C707" s="2"/>
      <c r="D707" s="2"/>
      <c r="E707" s="2"/>
      <c r="F707" s="2"/>
      <c r="G707" s="3"/>
      <c r="H707" s="2"/>
      <c r="I707" s="4"/>
      <c r="J707" s="5"/>
      <c r="K707" s="6"/>
    </row>
    <row r="708" spans="2:11" ht="12.75" customHeight="1">
      <c r="B708" s="1"/>
      <c r="C708" s="2"/>
      <c r="D708" s="2"/>
      <c r="E708" s="2"/>
      <c r="F708" s="2"/>
      <c r="G708" s="3"/>
      <c r="H708" s="2"/>
      <c r="I708" s="4"/>
      <c r="J708" s="5"/>
      <c r="K708" s="6"/>
    </row>
    <row r="709" spans="2:11" ht="12.75" customHeight="1">
      <c r="B709" s="1"/>
      <c r="C709" s="2"/>
      <c r="D709" s="2"/>
      <c r="E709" s="2"/>
      <c r="F709" s="2"/>
      <c r="G709" s="3"/>
      <c r="H709" s="2"/>
      <c r="I709" s="4"/>
      <c r="J709" s="5"/>
      <c r="K709" s="6"/>
    </row>
    <row r="710" spans="2:11" ht="12.75" customHeight="1">
      <c r="B710" s="1"/>
      <c r="C710" s="2"/>
      <c r="D710" s="2"/>
      <c r="E710" s="2"/>
      <c r="F710" s="2"/>
      <c r="G710" s="3"/>
      <c r="H710" s="2"/>
      <c r="I710" s="4"/>
      <c r="J710" s="5"/>
      <c r="K710" s="6"/>
    </row>
    <row r="711" spans="2:11" ht="12.75" customHeight="1">
      <c r="B711" s="1"/>
      <c r="C711" s="2"/>
      <c r="D711" s="2"/>
      <c r="E711" s="2"/>
      <c r="F711" s="2"/>
      <c r="G711" s="3"/>
      <c r="H711" s="2"/>
      <c r="I711" s="4"/>
      <c r="J711" s="5"/>
      <c r="K711" s="6"/>
    </row>
    <row r="712" spans="2:11" ht="12.75" customHeight="1">
      <c r="B712" s="1"/>
      <c r="C712" s="2"/>
      <c r="D712" s="2"/>
      <c r="E712" s="2"/>
      <c r="F712" s="2"/>
      <c r="G712" s="3"/>
      <c r="H712" s="2"/>
      <c r="I712" s="4"/>
      <c r="J712" s="5"/>
      <c r="K712" s="6"/>
    </row>
    <row r="713" spans="2:11" ht="12.75" customHeight="1">
      <c r="B713" s="1"/>
      <c r="C713" s="2"/>
      <c r="D713" s="2"/>
      <c r="E713" s="2"/>
      <c r="F713" s="2"/>
      <c r="G713" s="3"/>
      <c r="H713" s="2"/>
      <c r="I713" s="4"/>
      <c r="J713" s="5"/>
      <c r="K713" s="6"/>
    </row>
    <row r="714" spans="2:11" ht="12.75" customHeight="1">
      <c r="B714" s="1"/>
      <c r="C714" s="2"/>
      <c r="D714" s="2"/>
      <c r="E714" s="2"/>
      <c r="F714" s="2"/>
      <c r="G714" s="3"/>
      <c r="H714" s="2"/>
      <c r="I714" s="4"/>
      <c r="J714" s="5"/>
      <c r="K714" s="6"/>
    </row>
    <row r="715" spans="2:11" ht="12.75" customHeight="1">
      <c r="B715" s="1"/>
      <c r="C715" s="2"/>
      <c r="D715" s="2"/>
      <c r="E715" s="2"/>
      <c r="F715" s="2"/>
      <c r="G715" s="3"/>
      <c r="H715" s="2"/>
      <c r="I715" s="4"/>
      <c r="J715" s="5"/>
      <c r="K715" s="6"/>
    </row>
    <row r="716" spans="2:11" ht="12.75" customHeight="1">
      <c r="B716" s="1"/>
      <c r="C716" s="2"/>
      <c r="D716" s="2"/>
      <c r="E716" s="2"/>
      <c r="F716" s="2"/>
      <c r="G716" s="3"/>
      <c r="H716" s="2"/>
      <c r="I716" s="4"/>
      <c r="J716" s="5"/>
      <c r="K716" s="6"/>
    </row>
    <row r="717" spans="2:11" ht="12.75" customHeight="1">
      <c r="B717" s="1"/>
      <c r="C717" s="2"/>
      <c r="D717" s="2"/>
      <c r="E717" s="2"/>
      <c r="F717" s="2"/>
      <c r="G717" s="3"/>
      <c r="H717" s="2"/>
      <c r="I717" s="4"/>
      <c r="J717" s="5"/>
      <c r="K717" s="6"/>
    </row>
    <row r="718" spans="2:11" ht="12.75" customHeight="1">
      <c r="B718" s="1"/>
      <c r="C718" s="2"/>
      <c r="D718" s="2"/>
      <c r="E718" s="2"/>
      <c r="F718" s="2"/>
      <c r="G718" s="3"/>
      <c r="H718" s="2"/>
      <c r="I718" s="4"/>
      <c r="J718" s="5"/>
      <c r="K718" s="6"/>
    </row>
    <row r="719" spans="2:11" ht="12.75" customHeight="1">
      <c r="B719" s="1"/>
      <c r="C719" s="2"/>
      <c r="D719" s="2"/>
      <c r="E719" s="2"/>
      <c r="F719" s="2"/>
      <c r="G719" s="3"/>
      <c r="H719" s="2"/>
      <c r="I719" s="4"/>
      <c r="J719" s="5"/>
      <c r="K719" s="6"/>
    </row>
    <row r="720" spans="2:11" ht="12.75" customHeight="1">
      <c r="B720" s="1"/>
      <c r="C720" s="2"/>
      <c r="D720" s="2"/>
      <c r="E720" s="2"/>
      <c r="F720" s="2"/>
      <c r="G720" s="3"/>
      <c r="H720" s="2"/>
      <c r="I720" s="4"/>
      <c r="J720" s="5"/>
      <c r="K720" s="6"/>
    </row>
    <row r="721" spans="2:11" ht="12.75" customHeight="1">
      <c r="B721" s="1"/>
      <c r="C721" s="2"/>
      <c r="D721" s="2"/>
      <c r="E721" s="2"/>
      <c r="F721" s="2"/>
      <c r="G721" s="3"/>
      <c r="H721" s="2"/>
      <c r="I721" s="4"/>
      <c r="J721" s="5"/>
      <c r="K721" s="6"/>
    </row>
    <row r="722" spans="2:11" ht="12.75" customHeight="1">
      <c r="B722" s="1"/>
      <c r="C722" s="2"/>
      <c r="D722" s="2"/>
      <c r="E722" s="2"/>
      <c r="F722" s="2"/>
      <c r="G722" s="3"/>
      <c r="H722" s="2"/>
      <c r="I722" s="4"/>
      <c r="J722" s="5"/>
      <c r="K722" s="6"/>
    </row>
    <row r="723" spans="2:11" ht="12.75" customHeight="1">
      <c r="B723" s="1"/>
      <c r="C723" s="2"/>
      <c r="D723" s="2"/>
      <c r="E723" s="2"/>
      <c r="F723" s="2"/>
      <c r="G723" s="3"/>
      <c r="H723" s="2"/>
      <c r="I723" s="4"/>
      <c r="J723" s="5"/>
      <c r="K723" s="6"/>
    </row>
    <row r="724" spans="2:11" ht="12.75" customHeight="1">
      <c r="B724" s="1"/>
      <c r="C724" s="2"/>
      <c r="D724" s="2"/>
      <c r="E724" s="2"/>
      <c r="F724" s="2"/>
      <c r="G724" s="3"/>
      <c r="H724" s="2"/>
      <c r="I724" s="4"/>
      <c r="J724" s="5"/>
      <c r="K724" s="6"/>
    </row>
    <row r="725" spans="2:11" ht="12.75" customHeight="1">
      <c r="B725" s="1"/>
      <c r="C725" s="2"/>
      <c r="D725" s="2"/>
      <c r="E725" s="2"/>
      <c r="F725" s="2"/>
      <c r="G725" s="3"/>
      <c r="H725" s="2"/>
      <c r="I725" s="4"/>
      <c r="J725" s="5"/>
      <c r="K725" s="6"/>
    </row>
    <row r="726" spans="2:11" ht="12.75" customHeight="1">
      <c r="B726" s="1"/>
      <c r="C726" s="2"/>
      <c r="D726" s="2"/>
      <c r="E726" s="2"/>
      <c r="F726" s="2"/>
      <c r="G726" s="3"/>
      <c r="H726" s="2"/>
      <c r="I726" s="4"/>
      <c r="J726" s="5"/>
      <c r="K726" s="6"/>
    </row>
    <row r="727" spans="2:11" ht="12.75" customHeight="1">
      <c r="B727" s="1"/>
      <c r="C727" s="2"/>
      <c r="D727" s="2"/>
      <c r="E727" s="2"/>
      <c r="F727" s="2"/>
      <c r="G727" s="3"/>
      <c r="H727" s="2"/>
      <c r="I727" s="4"/>
      <c r="J727" s="5"/>
      <c r="K727" s="6"/>
    </row>
    <row r="728" spans="2:11" ht="12.75" customHeight="1">
      <c r="B728" s="1"/>
      <c r="C728" s="2"/>
      <c r="D728" s="2"/>
      <c r="E728" s="2"/>
      <c r="F728" s="2"/>
      <c r="G728" s="3"/>
      <c r="H728" s="2"/>
      <c r="I728" s="4"/>
      <c r="J728" s="5"/>
      <c r="K728" s="6"/>
    </row>
    <row r="729" spans="2:11" ht="12.75" customHeight="1">
      <c r="B729" s="1"/>
      <c r="C729" s="2"/>
      <c r="D729" s="2"/>
      <c r="E729" s="2"/>
      <c r="F729" s="2"/>
      <c r="G729" s="3"/>
      <c r="H729" s="2"/>
      <c r="I729" s="4"/>
      <c r="J729" s="5"/>
      <c r="K729" s="6"/>
    </row>
    <row r="730" spans="2:11" ht="12.75" customHeight="1">
      <c r="B730" s="1"/>
      <c r="C730" s="2"/>
      <c r="D730" s="2"/>
      <c r="E730" s="2"/>
      <c r="F730" s="2"/>
      <c r="G730" s="3"/>
      <c r="H730" s="2"/>
      <c r="I730" s="4"/>
      <c r="J730" s="5"/>
      <c r="K730" s="6"/>
    </row>
    <row r="731" spans="2:11" ht="12.75" customHeight="1">
      <c r="B731" s="1"/>
      <c r="C731" s="2"/>
      <c r="D731" s="2"/>
      <c r="E731" s="2"/>
      <c r="F731" s="2"/>
      <c r="G731" s="3"/>
      <c r="H731" s="2"/>
      <c r="I731" s="4"/>
      <c r="J731" s="5"/>
      <c r="K731" s="6"/>
    </row>
    <row r="732" spans="2:11" ht="12.75" customHeight="1">
      <c r="B732" s="1"/>
      <c r="C732" s="2"/>
      <c r="D732" s="2"/>
      <c r="E732" s="2"/>
      <c r="F732" s="2"/>
      <c r="G732" s="3"/>
      <c r="H732" s="2"/>
      <c r="I732" s="4"/>
      <c r="J732" s="5"/>
      <c r="K732" s="6"/>
    </row>
    <row r="733" spans="2:11" ht="12.75" customHeight="1">
      <c r="B733" s="1"/>
      <c r="C733" s="2"/>
      <c r="D733" s="2"/>
      <c r="E733" s="2"/>
      <c r="F733" s="2"/>
      <c r="G733" s="3"/>
      <c r="H733" s="2"/>
      <c r="I733" s="4"/>
      <c r="J733" s="5"/>
      <c r="K733" s="6"/>
    </row>
    <row r="734" spans="2:11" ht="12.75" customHeight="1">
      <c r="B734" s="1"/>
      <c r="C734" s="2"/>
      <c r="D734" s="2"/>
      <c r="E734" s="2"/>
      <c r="F734" s="2"/>
      <c r="G734" s="3"/>
      <c r="H734" s="2"/>
      <c r="I734" s="4"/>
      <c r="J734" s="5"/>
      <c r="K734" s="6"/>
    </row>
    <row r="735" spans="2:11" ht="12.75" customHeight="1">
      <c r="B735" s="1"/>
      <c r="C735" s="2"/>
      <c r="D735" s="2"/>
      <c r="E735" s="2"/>
      <c r="F735" s="2"/>
      <c r="G735" s="3"/>
      <c r="H735" s="2"/>
      <c r="I735" s="4"/>
      <c r="J735" s="5"/>
      <c r="K735" s="6"/>
    </row>
    <row r="736" spans="2:11" ht="12.75" customHeight="1">
      <c r="B736" s="1"/>
      <c r="C736" s="2"/>
      <c r="D736" s="2"/>
      <c r="E736" s="2"/>
      <c r="F736" s="2"/>
      <c r="G736" s="3"/>
      <c r="H736" s="2"/>
      <c r="I736" s="4"/>
      <c r="J736" s="5"/>
      <c r="K736" s="6"/>
    </row>
    <row r="737" spans="2:11" ht="12.75" customHeight="1">
      <c r="B737" s="1"/>
      <c r="C737" s="2"/>
      <c r="D737" s="2"/>
      <c r="E737" s="2"/>
      <c r="F737" s="2"/>
      <c r="G737" s="3"/>
      <c r="H737" s="2"/>
      <c r="I737" s="4"/>
      <c r="J737" s="5"/>
      <c r="K737" s="6"/>
    </row>
    <row r="738" spans="2:11" ht="12.75" customHeight="1">
      <c r="B738" s="1"/>
      <c r="C738" s="2"/>
      <c r="D738" s="2"/>
      <c r="E738" s="2"/>
      <c r="F738" s="2"/>
      <c r="G738" s="3"/>
      <c r="H738" s="2"/>
      <c r="I738" s="4"/>
      <c r="J738" s="5"/>
      <c r="K738" s="6"/>
    </row>
    <row r="739" spans="2:11" ht="12.75" customHeight="1">
      <c r="B739" s="1"/>
      <c r="C739" s="2"/>
      <c r="D739" s="2"/>
      <c r="E739" s="2"/>
      <c r="F739" s="2"/>
      <c r="G739" s="3"/>
      <c r="H739" s="2"/>
      <c r="I739" s="4"/>
      <c r="J739" s="5"/>
      <c r="K739" s="6"/>
    </row>
    <row r="740" spans="2:11" ht="12.75" customHeight="1">
      <c r="B740" s="1"/>
      <c r="C740" s="2"/>
      <c r="D740" s="2"/>
      <c r="E740" s="2"/>
      <c r="F740" s="2"/>
      <c r="G740" s="3"/>
      <c r="H740" s="2"/>
      <c r="I740" s="4"/>
      <c r="J740" s="5"/>
      <c r="K740" s="6"/>
    </row>
    <row r="741" spans="2:11" ht="12.75" customHeight="1">
      <c r="B741" s="1"/>
      <c r="C741" s="2"/>
      <c r="D741" s="2"/>
      <c r="E741" s="2"/>
      <c r="F741" s="2"/>
      <c r="G741" s="3"/>
      <c r="H741" s="2"/>
      <c r="I741" s="4"/>
      <c r="J741" s="5"/>
      <c r="K741" s="6"/>
    </row>
    <row r="742" spans="2:11" ht="12.75" customHeight="1">
      <c r="B742" s="1"/>
      <c r="C742" s="2"/>
      <c r="D742" s="2"/>
      <c r="E742" s="2"/>
      <c r="F742" s="2"/>
      <c r="G742" s="3"/>
      <c r="H742" s="2"/>
      <c r="I742" s="4"/>
      <c r="J742" s="5"/>
      <c r="K742" s="6"/>
    </row>
    <row r="743" spans="2:11" ht="12.75" customHeight="1">
      <c r="B743" s="1"/>
      <c r="C743" s="2"/>
      <c r="D743" s="2"/>
      <c r="E743" s="2"/>
      <c r="F743" s="2"/>
      <c r="G743" s="3"/>
      <c r="H743" s="2"/>
      <c r="I743" s="4"/>
      <c r="J743" s="5"/>
      <c r="K743" s="6"/>
    </row>
    <row r="744" spans="2:11" ht="12.75" customHeight="1">
      <c r="B744" s="1"/>
      <c r="C744" s="2"/>
      <c r="D744" s="2"/>
      <c r="E744" s="2"/>
      <c r="F744" s="2"/>
      <c r="G744" s="3"/>
      <c r="H744" s="2"/>
      <c r="I744" s="4"/>
      <c r="J744" s="5"/>
      <c r="K744" s="6"/>
    </row>
    <row r="745" spans="2:11" ht="12.75" customHeight="1">
      <c r="B745" s="1"/>
      <c r="C745" s="2"/>
      <c r="D745" s="2"/>
      <c r="E745" s="2"/>
      <c r="F745" s="2"/>
      <c r="G745" s="3"/>
      <c r="H745" s="2"/>
      <c r="I745" s="4"/>
      <c r="J745" s="5"/>
      <c r="K745" s="6"/>
    </row>
    <row r="746" spans="2:11" ht="12.75" customHeight="1">
      <c r="B746" s="1"/>
      <c r="C746" s="2"/>
      <c r="D746" s="2"/>
      <c r="E746" s="2"/>
      <c r="F746" s="2"/>
      <c r="G746" s="3"/>
      <c r="H746" s="2"/>
      <c r="I746" s="4"/>
      <c r="J746" s="5"/>
      <c r="K746" s="6"/>
    </row>
    <row r="747" spans="2:11" ht="12.75" customHeight="1">
      <c r="B747" s="1"/>
      <c r="C747" s="2"/>
      <c r="D747" s="2"/>
      <c r="E747" s="2"/>
      <c r="F747" s="2"/>
      <c r="G747" s="3"/>
      <c r="H747" s="2"/>
      <c r="I747" s="4"/>
      <c r="J747" s="5"/>
      <c r="K747" s="6"/>
    </row>
    <row r="748" spans="2:11" ht="12.75" customHeight="1">
      <c r="B748" s="1"/>
      <c r="C748" s="2"/>
      <c r="D748" s="2"/>
      <c r="E748" s="2"/>
      <c r="F748" s="2"/>
      <c r="G748" s="3"/>
      <c r="H748" s="2"/>
      <c r="I748" s="4"/>
      <c r="J748" s="5"/>
      <c r="K748" s="6"/>
    </row>
    <row r="749" spans="2:11" ht="12.75" customHeight="1">
      <c r="B749" s="1"/>
      <c r="C749" s="2"/>
      <c r="D749" s="2"/>
      <c r="E749" s="2"/>
      <c r="F749" s="2"/>
      <c r="G749" s="3"/>
      <c r="H749" s="2"/>
      <c r="I749" s="4"/>
      <c r="J749" s="5"/>
      <c r="K749" s="6"/>
    </row>
    <row r="750" spans="2:11" ht="12.75" customHeight="1">
      <c r="B750" s="1"/>
      <c r="C750" s="2"/>
      <c r="D750" s="2"/>
      <c r="E750" s="2"/>
      <c r="F750" s="2"/>
      <c r="G750" s="3"/>
      <c r="H750" s="2"/>
      <c r="I750" s="4"/>
      <c r="J750" s="5"/>
      <c r="K750" s="6"/>
    </row>
    <row r="751" spans="2:11" ht="12.75" customHeight="1">
      <c r="B751" s="1"/>
      <c r="C751" s="2"/>
      <c r="D751" s="2"/>
      <c r="E751" s="2"/>
      <c r="F751" s="2"/>
      <c r="G751" s="3"/>
      <c r="H751" s="2"/>
      <c r="I751" s="4"/>
      <c r="J751" s="5"/>
      <c r="K751" s="6"/>
    </row>
    <row r="752" spans="2:11" ht="12.75" customHeight="1">
      <c r="B752" s="1"/>
      <c r="C752" s="2"/>
      <c r="D752" s="2"/>
      <c r="E752" s="2"/>
      <c r="F752" s="2"/>
      <c r="G752" s="3"/>
      <c r="H752" s="2"/>
      <c r="I752" s="4"/>
      <c r="J752" s="5"/>
      <c r="K752" s="6"/>
    </row>
    <row r="753" spans="2:11" ht="12.75" customHeight="1">
      <c r="B753" s="1"/>
      <c r="C753" s="2"/>
      <c r="D753" s="2"/>
      <c r="E753" s="2"/>
      <c r="F753" s="2"/>
      <c r="G753" s="3"/>
      <c r="H753" s="2"/>
      <c r="I753" s="4"/>
      <c r="J753" s="5"/>
      <c r="K753" s="6"/>
    </row>
    <row r="754" spans="2:11" ht="12.75" customHeight="1">
      <c r="B754" s="1"/>
      <c r="C754" s="2"/>
      <c r="D754" s="2"/>
      <c r="E754" s="2"/>
      <c r="F754" s="2"/>
      <c r="G754" s="3"/>
      <c r="H754" s="2"/>
      <c r="I754" s="4"/>
      <c r="J754" s="5"/>
      <c r="K754" s="6"/>
    </row>
    <row r="755" spans="2:11" ht="12.75" customHeight="1">
      <c r="B755" s="1"/>
      <c r="C755" s="2"/>
      <c r="D755" s="2"/>
      <c r="E755" s="2"/>
      <c r="F755" s="2"/>
      <c r="G755" s="3"/>
      <c r="H755" s="2"/>
      <c r="I755" s="4"/>
      <c r="J755" s="5"/>
      <c r="K755" s="6"/>
    </row>
    <row r="756" spans="2:11" ht="12.75" customHeight="1">
      <c r="B756" s="1"/>
      <c r="C756" s="2"/>
      <c r="D756" s="2"/>
      <c r="E756" s="2"/>
      <c r="F756" s="2"/>
      <c r="G756" s="3"/>
      <c r="H756" s="2"/>
      <c r="I756" s="4"/>
      <c r="J756" s="5"/>
      <c r="K756" s="6"/>
    </row>
    <row r="757" spans="2:11" ht="12.75" customHeight="1">
      <c r="B757" s="1"/>
      <c r="C757" s="2"/>
      <c r="D757" s="2"/>
      <c r="E757" s="2"/>
      <c r="F757" s="2"/>
      <c r="G757" s="3"/>
      <c r="H757" s="2"/>
      <c r="I757" s="4"/>
      <c r="J757" s="5"/>
      <c r="K757" s="6"/>
    </row>
    <row r="758" spans="2:11" ht="12.75" customHeight="1">
      <c r="B758" s="1"/>
      <c r="C758" s="2"/>
      <c r="D758" s="2"/>
      <c r="E758" s="2"/>
      <c r="F758" s="2"/>
      <c r="G758" s="3"/>
      <c r="H758" s="2"/>
      <c r="I758" s="4"/>
      <c r="J758" s="5"/>
      <c r="K758" s="6"/>
    </row>
    <row r="759" spans="2:11" ht="12.75" customHeight="1">
      <c r="B759" s="1"/>
      <c r="C759" s="2"/>
      <c r="D759" s="2"/>
      <c r="E759" s="2"/>
      <c r="F759" s="2"/>
      <c r="G759" s="3"/>
      <c r="H759" s="2"/>
      <c r="I759" s="4"/>
      <c r="J759" s="5"/>
      <c r="K759" s="6"/>
    </row>
    <row r="760" spans="2:11" ht="12.75" customHeight="1">
      <c r="B760" s="1"/>
      <c r="C760" s="2"/>
      <c r="D760" s="2"/>
      <c r="E760" s="2"/>
      <c r="F760" s="2"/>
      <c r="G760" s="3"/>
      <c r="H760" s="2"/>
      <c r="I760" s="4"/>
      <c r="J760" s="5"/>
      <c r="K760" s="6"/>
    </row>
    <row r="761" spans="2:11" ht="12.75" customHeight="1">
      <c r="B761" s="1"/>
      <c r="C761" s="2"/>
      <c r="D761" s="2"/>
      <c r="E761" s="2"/>
      <c r="F761" s="2"/>
      <c r="G761" s="3"/>
      <c r="H761" s="2"/>
      <c r="I761" s="4"/>
      <c r="J761" s="5"/>
      <c r="K761" s="6"/>
    </row>
    <row r="762" spans="2:11" ht="12.75" customHeight="1">
      <c r="B762" s="1"/>
      <c r="C762" s="2"/>
      <c r="D762" s="2"/>
      <c r="E762" s="2"/>
      <c r="F762" s="2"/>
      <c r="G762" s="3"/>
      <c r="H762" s="2"/>
      <c r="I762" s="4"/>
      <c r="J762" s="5"/>
      <c r="K762" s="6"/>
    </row>
    <row r="763" spans="2:11" ht="12.75" customHeight="1">
      <c r="B763" s="1"/>
      <c r="C763" s="2"/>
      <c r="D763" s="2"/>
      <c r="E763" s="2"/>
      <c r="F763" s="2"/>
      <c r="G763" s="3"/>
      <c r="H763" s="2"/>
      <c r="I763" s="4"/>
      <c r="J763" s="5"/>
      <c r="K763" s="6"/>
    </row>
    <row r="764" spans="2:11" ht="12.75" customHeight="1">
      <c r="B764" s="1"/>
      <c r="C764" s="2"/>
      <c r="D764" s="2"/>
      <c r="E764" s="2"/>
      <c r="F764" s="2"/>
      <c r="G764" s="3"/>
      <c r="H764" s="2"/>
      <c r="I764" s="4"/>
      <c r="J764" s="5"/>
      <c r="K764" s="6"/>
    </row>
    <row r="765" spans="2:11" ht="12.75" customHeight="1">
      <c r="B765" s="1"/>
      <c r="C765" s="2"/>
      <c r="D765" s="2"/>
      <c r="E765" s="2"/>
      <c r="F765" s="2"/>
      <c r="G765" s="3"/>
      <c r="H765" s="2"/>
      <c r="I765" s="4"/>
      <c r="J765" s="5"/>
      <c r="K765" s="6"/>
    </row>
    <row r="766" spans="2:11" ht="12.75" customHeight="1">
      <c r="B766" s="1"/>
      <c r="C766" s="2"/>
      <c r="D766" s="2"/>
      <c r="E766" s="2"/>
      <c r="F766" s="2"/>
      <c r="G766" s="3"/>
      <c r="H766" s="2"/>
      <c r="I766" s="4"/>
      <c r="J766" s="5"/>
      <c r="K766" s="6"/>
    </row>
    <row r="767" spans="2:11" ht="12.75" customHeight="1">
      <c r="B767" s="1"/>
      <c r="C767" s="2"/>
      <c r="D767" s="2"/>
      <c r="E767" s="2"/>
      <c r="F767" s="2"/>
      <c r="G767" s="3"/>
      <c r="H767" s="2"/>
      <c r="I767" s="4"/>
      <c r="J767" s="5"/>
      <c r="K767" s="6"/>
    </row>
    <row r="768" spans="2:11" ht="12.75" customHeight="1">
      <c r="B768" s="1"/>
      <c r="C768" s="2"/>
      <c r="D768" s="2"/>
      <c r="E768" s="2"/>
      <c r="F768" s="2"/>
      <c r="G768" s="3"/>
      <c r="H768" s="2"/>
      <c r="I768" s="4"/>
      <c r="J768" s="5"/>
      <c r="K768" s="6"/>
    </row>
    <row r="769" spans="2:11" ht="12.75" customHeight="1">
      <c r="B769" s="1"/>
      <c r="C769" s="2"/>
      <c r="D769" s="2"/>
      <c r="E769" s="2"/>
      <c r="F769" s="2"/>
      <c r="G769" s="3"/>
      <c r="H769" s="2"/>
      <c r="I769" s="4"/>
      <c r="J769" s="5"/>
      <c r="K769" s="6"/>
    </row>
    <row r="770" spans="2:11" ht="12.75" customHeight="1">
      <c r="B770" s="1"/>
      <c r="C770" s="2"/>
      <c r="D770" s="2"/>
      <c r="E770" s="2"/>
      <c r="F770" s="2"/>
      <c r="G770" s="3"/>
      <c r="H770" s="2"/>
      <c r="I770" s="4"/>
      <c r="J770" s="5"/>
      <c r="K770" s="6"/>
    </row>
    <row r="771" spans="2:11" ht="12.75" customHeight="1">
      <c r="B771" s="1"/>
      <c r="C771" s="2"/>
      <c r="D771" s="2"/>
      <c r="E771" s="2"/>
      <c r="F771" s="2"/>
      <c r="G771" s="3"/>
      <c r="H771" s="2"/>
      <c r="I771" s="4"/>
      <c r="J771" s="5"/>
      <c r="K771" s="6"/>
    </row>
    <row r="772" spans="2:11" ht="12.75" customHeight="1">
      <c r="B772" s="1"/>
      <c r="C772" s="2"/>
      <c r="D772" s="2"/>
      <c r="E772" s="2"/>
      <c r="F772" s="2"/>
      <c r="G772" s="3"/>
      <c r="H772" s="2"/>
      <c r="I772" s="4"/>
      <c r="J772" s="5"/>
      <c r="K772" s="6"/>
    </row>
    <row r="773" spans="2:11" ht="12.75" customHeight="1">
      <c r="B773" s="1"/>
      <c r="C773" s="2"/>
      <c r="D773" s="2"/>
      <c r="E773" s="2"/>
      <c r="F773" s="2"/>
      <c r="G773" s="3"/>
      <c r="H773" s="2"/>
      <c r="I773" s="4"/>
      <c r="J773" s="5"/>
      <c r="K773" s="6"/>
    </row>
    <row r="774" spans="2:11" ht="12.75" customHeight="1">
      <c r="B774" s="1"/>
      <c r="C774" s="2"/>
      <c r="D774" s="2"/>
      <c r="E774" s="2"/>
      <c r="F774" s="2"/>
      <c r="G774" s="3"/>
      <c r="H774" s="2"/>
      <c r="I774" s="4"/>
      <c r="J774" s="5"/>
      <c r="K774" s="6"/>
    </row>
    <row r="775" spans="2:11" ht="12.75" customHeight="1">
      <c r="B775" s="1"/>
      <c r="C775" s="2"/>
      <c r="D775" s="2"/>
      <c r="E775" s="2"/>
      <c r="F775" s="2"/>
      <c r="G775" s="3"/>
      <c r="H775" s="2"/>
      <c r="I775" s="4"/>
      <c r="J775" s="5"/>
      <c r="K775" s="6"/>
    </row>
    <row r="776" spans="2:11" ht="12.75" customHeight="1">
      <c r="B776" s="1"/>
      <c r="C776" s="2"/>
      <c r="D776" s="2"/>
      <c r="E776" s="2"/>
      <c r="F776" s="2"/>
      <c r="G776" s="3"/>
      <c r="H776" s="2"/>
      <c r="I776" s="4"/>
      <c r="J776" s="5"/>
      <c r="K776" s="6"/>
    </row>
    <row r="777" spans="2:11" ht="12.75" customHeight="1">
      <c r="B777" s="1"/>
      <c r="C777" s="2"/>
      <c r="D777" s="2"/>
      <c r="E777" s="2"/>
      <c r="F777" s="2"/>
      <c r="G777" s="3"/>
      <c r="H777" s="2"/>
      <c r="I777" s="4"/>
      <c r="J777" s="5"/>
      <c r="K777" s="6"/>
    </row>
    <row r="778" spans="2:11" ht="12.75" customHeight="1">
      <c r="B778" s="1"/>
      <c r="C778" s="2"/>
      <c r="D778" s="2"/>
      <c r="E778" s="2"/>
      <c r="F778" s="2"/>
      <c r="G778" s="3"/>
      <c r="H778" s="2"/>
      <c r="I778" s="4"/>
      <c r="J778" s="5"/>
      <c r="K778" s="6"/>
    </row>
    <row r="779" spans="2:11" ht="12.75" customHeight="1">
      <c r="B779" s="1"/>
      <c r="C779" s="2"/>
      <c r="D779" s="2"/>
      <c r="E779" s="2"/>
      <c r="F779" s="2"/>
      <c r="G779" s="3"/>
      <c r="H779" s="2"/>
      <c r="I779" s="4"/>
      <c r="J779" s="5"/>
      <c r="K779" s="6"/>
    </row>
    <row r="780" spans="2:11" ht="12.75" customHeight="1">
      <c r="B780" s="1"/>
      <c r="C780" s="2"/>
      <c r="D780" s="2"/>
      <c r="E780" s="2"/>
      <c r="F780" s="2"/>
      <c r="G780" s="3"/>
      <c r="H780" s="2"/>
      <c r="I780" s="4"/>
      <c r="J780" s="5"/>
      <c r="K780" s="6"/>
    </row>
    <row r="781" spans="2:11" ht="12.75" customHeight="1">
      <c r="B781" s="1"/>
      <c r="C781" s="2"/>
      <c r="D781" s="2"/>
      <c r="E781" s="2"/>
      <c r="F781" s="2"/>
      <c r="G781" s="3"/>
      <c r="H781" s="2"/>
      <c r="I781" s="4"/>
      <c r="J781" s="5"/>
      <c r="K781" s="6"/>
    </row>
    <row r="782" spans="2:11" ht="12.75" customHeight="1">
      <c r="B782" s="1"/>
      <c r="C782" s="2"/>
      <c r="D782" s="2"/>
      <c r="E782" s="2"/>
      <c r="F782" s="2"/>
      <c r="G782" s="3"/>
      <c r="H782" s="2"/>
      <c r="I782" s="4"/>
      <c r="J782" s="5"/>
      <c r="K782" s="6"/>
    </row>
    <row r="783" spans="2:11" ht="12.75" customHeight="1">
      <c r="B783" s="1"/>
      <c r="C783" s="2"/>
      <c r="D783" s="2"/>
      <c r="E783" s="2"/>
      <c r="F783" s="2"/>
      <c r="G783" s="3"/>
      <c r="H783" s="2"/>
      <c r="I783" s="4"/>
      <c r="J783" s="5"/>
      <c r="K783" s="6"/>
    </row>
    <row r="784" spans="2:11" ht="12.75" customHeight="1">
      <c r="B784" s="1"/>
      <c r="C784" s="2"/>
      <c r="D784" s="2"/>
      <c r="E784" s="2"/>
      <c r="F784" s="2"/>
      <c r="G784" s="3"/>
      <c r="H784" s="2"/>
      <c r="I784" s="4"/>
      <c r="J784" s="5"/>
      <c r="K784" s="6"/>
    </row>
    <row r="785" spans="2:11" ht="12.75" customHeight="1">
      <c r="B785" s="1"/>
      <c r="C785" s="2"/>
      <c r="D785" s="2"/>
      <c r="E785" s="2"/>
      <c r="F785" s="2"/>
      <c r="G785" s="3"/>
      <c r="H785" s="2"/>
      <c r="I785" s="4"/>
      <c r="J785" s="5"/>
      <c r="K785" s="6"/>
    </row>
    <row r="786" spans="2:11" ht="12.75" customHeight="1">
      <c r="B786" s="1"/>
      <c r="C786" s="2"/>
      <c r="D786" s="2"/>
      <c r="E786" s="2"/>
      <c r="F786" s="2"/>
      <c r="G786" s="3"/>
      <c r="H786" s="2"/>
      <c r="I786" s="4"/>
      <c r="J786" s="5"/>
      <c r="K786" s="6"/>
    </row>
    <row r="787" spans="2:11" ht="12.75" customHeight="1">
      <c r="B787" s="1"/>
      <c r="C787" s="2"/>
      <c r="D787" s="2"/>
      <c r="E787" s="2"/>
      <c r="F787" s="2"/>
      <c r="G787" s="3"/>
      <c r="H787" s="2"/>
      <c r="I787" s="4"/>
      <c r="J787" s="5"/>
      <c r="K787" s="6"/>
    </row>
    <row r="788" spans="2:11" ht="12.75" customHeight="1">
      <c r="B788" s="1"/>
      <c r="C788" s="2"/>
      <c r="D788" s="2"/>
      <c r="E788" s="2"/>
      <c r="F788" s="2"/>
      <c r="G788" s="3"/>
      <c r="H788" s="2"/>
      <c r="I788" s="4"/>
      <c r="J788" s="5"/>
      <c r="K788" s="6"/>
    </row>
    <row r="789" spans="2:11" ht="12.75" customHeight="1">
      <c r="B789" s="1"/>
      <c r="C789" s="2"/>
      <c r="D789" s="2"/>
      <c r="E789" s="2"/>
      <c r="F789" s="2"/>
      <c r="G789" s="3"/>
      <c r="H789" s="2"/>
      <c r="I789" s="4"/>
      <c r="J789" s="5"/>
      <c r="K789" s="6"/>
    </row>
    <row r="790" spans="2:11" ht="12.75" customHeight="1">
      <c r="B790" s="1"/>
      <c r="C790" s="2"/>
      <c r="D790" s="2"/>
      <c r="E790" s="2"/>
      <c r="F790" s="2"/>
      <c r="G790" s="3"/>
      <c r="H790" s="2"/>
      <c r="I790" s="4"/>
      <c r="J790" s="5"/>
      <c r="K790" s="6"/>
    </row>
    <row r="791" spans="2:11" ht="12.75" customHeight="1">
      <c r="B791" s="1"/>
      <c r="C791" s="2"/>
      <c r="D791" s="2"/>
      <c r="E791" s="2"/>
      <c r="F791" s="2"/>
      <c r="G791" s="3"/>
      <c r="H791" s="2"/>
      <c r="I791" s="4"/>
      <c r="J791" s="5"/>
      <c r="K791" s="6"/>
    </row>
    <row r="792" spans="2:11" ht="12.75" customHeight="1">
      <c r="B792" s="1"/>
      <c r="C792" s="2"/>
      <c r="D792" s="2"/>
      <c r="E792" s="2"/>
      <c r="F792" s="2"/>
      <c r="G792" s="3"/>
      <c r="H792" s="2"/>
      <c r="I792" s="4"/>
      <c r="J792" s="5"/>
      <c r="K792" s="6"/>
    </row>
    <row r="793" spans="2:11" ht="12.75" customHeight="1">
      <c r="B793" s="1"/>
      <c r="C793" s="2"/>
      <c r="D793" s="2"/>
      <c r="E793" s="2"/>
      <c r="F793" s="2"/>
      <c r="G793" s="3"/>
      <c r="H793" s="2"/>
      <c r="I793" s="4"/>
      <c r="J793" s="5"/>
      <c r="K793" s="6"/>
    </row>
    <row r="794" spans="2:11" ht="12.75" customHeight="1">
      <c r="B794" s="1"/>
      <c r="C794" s="2"/>
      <c r="D794" s="2"/>
      <c r="E794" s="2"/>
      <c r="F794" s="2"/>
      <c r="G794" s="3"/>
      <c r="H794" s="2"/>
      <c r="I794" s="4"/>
      <c r="J794" s="5"/>
      <c r="K794" s="6"/>
    </row>
    <row r="795" spans="2:11" ht="12.75" customHeight="1">
      <c r="B795" s="1"/>
      <c r="C795" s="2"/>
      <c r="D795" s="2"/>
      <c r="E795" s="2"/>
      <c r="F795" s="2"/>
      <c r="G795" s="3"/>
      <c r="H795" s="2"/>
      <c r="I795" s="4"/>
      <c r="J795" s="5"/>
      <c r="K795" s="6"/>
    </row>
    <row r="796" spans="2:11" ht="12.75" customHeight="1">
      <c r="B796" s="1"/>
      <c r="C796" s="2"/>
      <c r="D796" s="2"/>
      <c r="E796" s="2"/>
      <c r="F796" s="2"/>
      <c r="G796" s="3"/>
      <c r="H796" s="2"/>
      <c r="I796" s="4"/>
      <c r="J796" s="5"/>
      <c r="K796" s="6"/>
    </row>
    <row r="797" spans="2:11" ht="12.75" customHeight="1">
      <c r="B797" s="1"/>
      <c r="C797" s="2"/>
      <c r="D797" s="2"/>
      <c r="E797" s="2"/>
      <c r="F797" s="2"/>
      <c r="G797" s="3"/>
      <c r="H797" s="2"/>
      <c r="I797" s="4"/>
      <c r="J797" s="5"/>
      <c r="K797" s="6"/>
    </row>
    <row r="798" spans="2:11" ht="12.75" customHeight="1">
      <c r="B798" s="1"/>
      <c r="C798" s="2"/>
      <c r="D798" s="2"/>
      <c r="E798" s="2"/>
      <c r="F798" s="2"/>
      <c r="G798" s="3"/>
      <c r="H798" s="2"/>
      <c r="I798" s="4"/>
      <c r="J798" s="5"/>
      <c r="K798" s="6"/>
    </row>
    <row r="799" spans="2:11" ht="12.75" customHeight="1">
      <c r="B799" s="1"/>
      <c r="C799" s="2"/>
      <c r="D799" s="2"/>
      <c r="E799" s="2"/>
      <c r="F799" s="2"/>
      <c r="G799" s="3"/>
      <c r="H799" s="2"/>
      <c r="I799" s="4"/>
      <c r="J799" s="5"/>
      <c r="K799" s="6"/>
    </row>
    <row r="800" spans="2:11" ht="12.75" customHeight="1">
      <c r="B800" s="1"/>
      <c r="C800" s="2"/>
      <c r="D800" s="2"/>
      <c r="E800" s="2"/>
      <c r="F800" s="2"/>
      <c r="G800" s="3"/>
      <c r="H800" s="2"/>
      <c r="I800" s="4"/>
      <c r="J800" s="5"/>
      <c r="K800" s="6"/>
    </row>
    <row r="801" spans="2:11" ht="12.75" customHeight="1">
      <c r="B801" s="1"/>
      <c r="C801" s="2"/>
      <c r="D801" s="2"/>
      <c r="E801" s="2"/>
      <c r="F801" s="2"/>
      <c r="G801" s="3"/>
      <c r="H801" s="2"/>
      <c r="I801" s="4"/>
      <c r="J801" s="5"/>
      <c r="K801" s="6"/>
    </row>
    <row r="802" spans="2:11" ht="12.75" customHeight="1">
      <c r="B802" s="1"/>
      <c r="C802" s="2"/>
      <c r="D802" s="2"/>
      <c r="E802" s="2"/>
      <c r="F802" s="2"/>
      <c r="G802" s="3"/>
      <c r="H802" s="2"/>
      <c r="I802" s="4"/>
      <c r="J802" s="5"/>
      <c r="K802" s="6"/>
    </row>
    <row r="803" spans="2:11" ht="12.75" customHeight="1">
      <c r="B803" s="1"/>
      <c r="C803" s="2"/>
      <c r="D803" s="2"/>
      <c r="E803" s="2"/>
      <c r="F803" s="2"/>
      <c r="G803" s="3"/>
      <c r="H803" s="2"/>
      <c r="I803" s="4"/>
      <c r="J803" s="5"/>
      <c r="K803" s="6"/>
    </row>
    <row r="804" spans="2:11" ht="12.75" customHeight="1">
      <c r="B804" s="1"/>
      <c r="C804" s="2"/>
      <c r="D804" s="2"/>
      <c r="E804" s="2"/>
      <c r="F804" s="2"/>
      <c r="G804" s="3"/>
      <c r="H804" s="2"/>
      <c r="I804" s="4"/>
      <c r="J804" s="5"/>
      <c r="K804" s="6"/>
    </row>
    <row r="805" spans="2:11" ht="12.75" customHeight="1">
      <c r="B805" s="1"/>
      <c r="C805" s="2"/>
      <c r="D805" s="2"/>
      <c r="E805" s="2"/>
      <c r="F805" s="2"/>
      <c r="G805" s="3"/>
      <c r="H805" s="2"/>
      <c r="I805" s="4"/>
      <c r="J805" s="5"/>
      <c r="K805" s="6"/>
    </row>
    <row r="806" spans="2:11" ht="12.75" customHeight="1">
      <c r="B806" s="1"/>
      <c r="C806" s="2"/>
      <c r="D806" s="2"/>
      <c r="E806" s="2"/>
      <c r="F806" s="2"/>
      <c r="G806" s="3"/>
      <c r="H806" s="2"/>
      <c r="I806" s="4"/>
      <c r="J806" s="5"/>
      <c r="K806" s="6"/>
    </row>
    <row r="807" spans="2:11" ht="12.75" customHeight="1">
      <c r="B807" s="1"/>
      <c r="C807" s="2"/>
      <c r="D807" s="2"/>
      <c r="E807" s="2"/>
      <c r="F807" s="2"/>
      <c r="G807" s="3"/>
      <c r="H807" s="2"/>
      <c r="I807" s="4"/>
      <c r="J807" s="5"/>
      <c r="K807" s="6"/>
    </row>
    <row r="808" spans="2:11" ht="12.75" customHeight="1">
      <c r="B808" s="1"/>
      <c r="C808" s="2"/>
      <c r="D808" s="2"/>
      <c r="E808" s="2"/>
      <c r="F808" s="2"/>
      <c r="G808" s="3"/>
      <c r="H808" s="2"/>
      <c r="I808" s="4"/>
      <c r="J808" s="5"/>
      <c r="K808" s="6"/>
    </row>
    <row r="809" spans="2:11" ht="12.75" customHeight="1">
      <c r="B809" s="1"/>
      <c r="C809" s="2"/>
      <c r="D809" s="2"/>
      <c r="E809" s="2"/>
      <c r="F809" s="2"/>
      <c r="G809" s="3"/>
      <c r="H809" s="2"/>
      <c r="I809" s="4"/>
      <c r="J809" s="5"/>
      <c r="K809" s="6"/>
    </row>
    <row r="810" spans="2:11" ht="12.75" customHeight="1">
      <c r="B810" s="1"/>
      <c r="C810" s="2"/>
      <c r="D810" s="2"/>
      <c r="E810" s="2"/>
      <c r="F810" s="2"/>
      <c r="G810" s="3"/>
      <c r="H810" s="2"/>
      <c r="I810" s="4"/>
      <c r="J810" s="5"/>
      <c r="K810" s="6"/>
    </row>
    <row r="811" spans="2:11" ht="12.75" customHeight="1">
      <c r="B811" s="1"/>
      <c r="C811" s="2"/>
      <c r="D811" s="2"/>
      <c r="E811" s="2"/>
      <c r="F811" s="2"/>
      <c r="G811" s="3"/>
      <c r="H811" s="2"/>
      <c r="I811" s="4"/>
      <c r="J811" s="5"/>
      <c r="K811" s="6"/>
    </row>
    <row r="812" spans="2:11" ht="12.75" customHeight="1">
      <c r="B812" s="1"/>
      <c r="C812" s="2"/>
      <c r="D812" s="2"/>
      <c r="E812" s="2"/>
      <c r="F812" s="2"/>
      <c r="G812" s="3"/>
      <c r="H812" s="2"/>
      <c r="I812" s="4"/>
      <c r="J812" s="5"/>
      <c r="K812" s="6"/>
    </row>
    <row r="813" spans="2:11" ht="12.75" customHeight="1">
      <c r="B813" s="1"/>
      <c r="C813" s="2"/>
      <c r="D813" s="2"/>
      <c r="E813" s="2"/>
      <c r="F813" s="2"/>
      <c r="G813" s="3"/>
      <c r="H813" s="2"/>
      <c r="I813" s="4"/>
      <c r="J813" s="5"/>
      <c r="K813" s="6"/>
    </row>
    <row r="814" spans="2:11" ht="12.75" customHeight="1">
      <c r="B814" s="1"/>
      <c r="C814" s="2"/>
      <c r="D814" s="2"/>
      <c r="E814" s="2"/>
      <c r="F814" s="2"/>
      <c r="G814" s="3"/>
      <c r="H814" s="2"/>
      <c r="I814" s="4"/>
      <c r="J814" s="5"/>
      <c r="K814" s="6"/>
    </row>
    <row r="815" spans="2:11" ht="12.75" customHeight="1">
      <c r="B815" s="1"/>
      <c r="C815" s="2"/>
      <c r="D815" s="2"/>
      <c r="E815" s="2"/>
      <c r="F815" s="2"/>
      <c r="G815" s="3"/>
      <c r="H815" s="2"/>
      <c r="I815" s="4"/>
      <c r="J815" s="5"/>
      <c r="K815" s="6"/>
    </row>
    <row r="816" spans="2:11" ht="12.75" customHeight="1">
      <c r="B816" s="1"/>
      <c r="C816" s="2"/>
      <c r="D816" s="2"/>
      <c r="E816" s="2"/>
      <c r="F816" s="2"/>
      <c r="G816" s="3"/>
      <c r="H816" s="2"/>
      <c r="I816" s="4"/>
      <c r="J816" s="5"/>
      <c r="K816" s="6"/>
    </row>
    <row r="817" spans="2:11" ht="12.75" customHeight="1">
      <c r="B817" s="1"/>
      <c r="C817" s="2"/>
      <c r="D817" s="2"/>
      <c r="E817" s="2"/>
      <c r="F817" s="2"/>
      <c r="G817" s="3"/>
      <c r="H817" s="2"/>
      <c r="I817" s="4"/>
      <c r="J817" s="5"/>
      <c r="K817" s="6"/>
    </row>
    <row r="818" spans="2:11" ht="12.75" customHeight="1">
      <c r="B818" s="1"/>
      <c r="C818" s="2"/>
      <c r="D818" s="2"/>
      <c r="E818" s="2"/>
      <c r="F818" s="2"/>
      <c r="G818" s="3"/>
      <c r="H818" s="2"/>
      <c r="I818" s="4"/>
      <c r="J818" s="5"/>
      <c r="K818" s="6"/>
    </row>
    <row r="819" spans="2:11" ht="12.75" customHeight="1">
      <c r="B819" s="1"/>
      <c r="C819" s="2"/>
      <c r="D819" s="2"/>
      <c r="E819" s="2"/>
      <c r="F819" s="2"/>
      <c r="G819" s="3"/>
      <c r="H819" s="2"/>
      <c r="I819" s="4"/>
      <c r="J819" s="5"/>
      <c r="K819" s="6"/>
    </row>
    <row r="820" spans="2:11" ht="12.75" customHeight="1">
      <c r="B820" s="1"/>
      <c r="C820" s="2"/>
      <c r="D820" s="2"/>
      <c r="E820" s="2"/>
      <c r="F820" s="2"/>
      <c r="G820" s="3"/>
      <c r="H820" s="2"/>
      <c r="I820" s="4"/>
      <c r="J820" s="5"/>
      <c r="K820" s="6"/>
    </row>
    <row r="821" spans="2:11" ht="12.75" customHeight="1">
      <c r="B821" s="1"/>
      <c r="C821" s="2"/>
      <c r="D821" s="2"/>
      <c r="E821" s="2"/>
      <c r="F821" s="2"/>
      <c r="G821" s="3"/>
      <c r="H821" s="2"/>
      <c r="I821" s="4"/>
      <c r="J821" s="5"/>
      <c r="K821" s="6"/>
    </row>
    <row r="822" spans="2:11" ht="12.75" customHeight="1">
      <c r="B822" s="1"/>
      <c r="C822" s="2"/>
      <c r="D822" s="2"/>
      <c r="E822" s="2"/>
      <c r="F822" s="2"/>
      <c r="G822" s="3"/>
      <c r="H822" s="2"/>
      <c r="I822" s="4"/>
      <c r="J822" s="5"/>
      <c r="K822" s="6"/>
    </row>
    <row r="823" spans="2:11" ht="12.75" customHeight="1">
      <c r="B823" s="1"/>
      <c r="C823" s="2"/>
      <c r="D823" s="2"/>
      <c r="E823" s="2"/>
      <c r="F823" s="2"/>
      <c r="G823" s="3"/>
      <c r="H823" s="2"/>
      <c r="I823" s="4"/>
      <c r="J823" s="5"/>
      <c r="K823" s="6"/>
    </row>
    <row r="824" spans="2:11" ht="12.75" customHeight="1">
      <c r="B824" s="1"/>
      <c r="C824" s="2"/>
      <c r="D824" s="2"/>
      <c r="E824" s="2"/>
      <c r="F824" s="2"/>
      <c r="G824" s="3"/>
      <c r="H824" s="2"/>
      <c r="I824" s="4"/>
      <c r="J824" s="5"/>
      <c r="K824" s="6"/>
    </row>
    <row r="825" spans="2:11" ht="12.75" customHeight="1">
      <c r="B825" s="1"/>
      <c r="C825" s="2"/>
      <c r="D825" s="2"/>
      <c r="E825" s="2"/>
      <c r="F825" s="2"/>
      <c r="G825" s="3"/>
      <c r="H825" s="2"/>
      <c r="I825" s="4"/>
      <c r="J825" s="5"/>
      <c r="K825" s="6"/>
    </row>
    <row r="826" spans="2:11" ht="12.75" customHeight="1">
      <c r="B826" s="1"/>
      <c r="C826" s="2"/>
      <c r="D826" s="2"/>
      <c r="E826" s="2"/>
      <c r="F826" s="2"/>
      <c r="G826" s="3"/>
      <c r="H826" s="2"/>
      <c r="I826" s="4"/>
      <c r="J826" s="5"/>
      <c r="K826" s="6"/>
    </row>
    <row r="827" spans="2:11" ht="12.75" customHeight="1">
      <c r="B827" s="1"/>
      <c r="C827" s="2"/>
      <c r="D827" s="2"/>
      <c r="E827" s="2"/>
      <c r="F827" s="2"/>
      <c r="G827" s="3"/>
      <c r="H827" s="2"/>
      <c r="I827" s="4"/>
      <c r="J827" s="5"/>
      <c r="K827" s="6"/>
    </row>
    <row r="828" spans="2:11" ht="12.75" customHeight="1">
      <c r="B828" s="1"/>
      <c r="C828" s="2"/>
      <c r="D828" s="2"/>
      <c r="E828" s="2"/>
      <c r="F828" s="2"/>
      <c r="G828" s="3"/>
      <c r="H828" s="2"/>
      <c r="I828" s="4"/>
      <c r="J828" s="5"/>
      <c r="K828" s="6"/>
    </row>
    <row r="829" spans="2:11" ht="12.75" customHeight="1">
      <c r="B829" s="1"/>
      <c r="C829" s="2"/>
      <c r="D829" s="2"/>
      <c r="E829" s="2"/>
      <c r="F829" s="2"/>
      <c r="G829" s="3"/>
      <c r="H829" s="2"/>
      <c r="I829" s="4"/>
      <c r="J829" s="5"/>
      <c r="K829" s="6"/>
    </row>
    <row r="830" spans="2:11" ht="12.75" customHeight="1">
      <c r="B830" s="1"/>
      <c r="C830" s="2"/>
      <c r="D830" s="2"/>
      <c r="E830" s="2"/>
      <c r="F830" s="2"/>
      <c r="G830" s="3"/>
      <c r="H830" s="2"/>
      <c r="I830" s="4"/>
      <c r="J830" s="5"/>
      <c r="K830" s="6"/>
    </row>
    <row r="831" spans="2:11" ht="12.75" customHeight="1">
      <c r="B831" s="1"/>
      <c r="C831" s="2"/>
      <c r="D831" s="2"/>
      <c r="E831" s="2"/>
      <c r="F831" s="2"/>
      <c r="G831" s="3"/>
      <c r="H831" s="2"/>
      <c r="I831" s="4"/>
      <c r="J831" s="5"/>
      <c r="K831" s="6"/>
    </row>
    <row r="832" spans="2:11" ht="12.75" customHeight="1">
      <c r="B832" s="1"/>
      <c r="C832" s="2"/>
      <c r="D832" s="2"/>
      <c r="E832" s="2"/>
      <c r="F832" s="2"/>
      <c r="G832" s="3"/>
      <c r="H832" s="2"/>
      <c r="I832" s="4"/>
      <c r="J832" s="5"/>
      <c r="K832" s="6"/>
    </row>
    <row r="833" spans="2:11" ht="12.75" customHeight="1">
      <c r="B833" s="1"/>
      <c r="C833" s="2"/>
      <c r="D833" s="2"/>
      <c r="E833" s="2"/>
      <c r="F833" s="2"/>
      <c r="G833" s="3"/>
      <c r="H833" s="2"/>
      <c r="I833" s="4"/>
      <c r="J833" s="5"/>
      <c r="K833" s="6"/>
    </row>
    <row r="834" spans="2:11" ht="12.75" customHeight="1">
      <c r="B834" s="1"/>
      <c r="C834" s="2"/>
      <c r="D834" s="2"/>
      <c r="E834" s="2"/>
      <c r="F834" s="2"/>
      <c r="G834" s="3"/>
      <c r="H834" s="2"/>
      <c r="I834" s="4"/>
      <c r="J834" s="5"/>
      <c r="K834" s="6"/>
    </row>
    <row r="835" spans="2:11" ht="12.75" customHeight="1">
      <c r="B835" s="1"/>
      <c r="C835" s="2"/>
      <c r="D835" s="2"/>
      <c r="E835" s="2"/>
      <c r="F835" s="2"/>
      <c r="G835" s="3"/>
      <c r="H835" s="2"/>
      <c r="I835" s="4"/>
      <c r="J835" s="5"/>
      <c r="K835" s="6"/>
    </row>
    <row r="836" spans="2:11" ht="12.75" customHeight="1">
      <c r="B836" s="1"/>
      <c r="C836" s="2"/>
      <c r="D836" s="2"/>
      <c r="E836" s="2"/>
      <c r="F836" s="2"/>
      <c r="G836" s="3"/>
      <c r="H836" s="2"/>
      <c r="I836" s="4"/>
      <c r="J836" s="5"/>
      <c r="K836" s="6"/>
    </row>
    <row r="837" spans="2:11" ht="12.75" customHeight="1">
      <c r="B837" s="1"/>
      <c r="C837" s="2"/>
      <c r="D837" s="2"/>
      <c r="E837" s="2"/>
      <c r="F837" s="2"/>
      <c r="G837" s="3"/>
      <c r="H837" s="2"/>
      <c r="I837" s="4"/>
      <c r="J837" s="5"/>
      <c r="K837" s="6"/>
    </row>
    <row r="838" spans="2:11" ht="12.75" customHeight="1">
      <c r="B838" s="1"/>
      <c r="C838" s="2"/>
      <c r="D838" s="2"/>
      <c r="E838" s="2"/>
      <c r="F838" s="2"/>
      <c r="G838" s="3"/>
      <c r="H838" s="2"/>
      <c r="I838" s="4"/>
      <c r="J838" s="5"/>
      <c r="K838" s="6"/>
    </row>
    <row r="839" spans="2:11" ht="12.75" customHeight="1">
      <c r="B839" s="1"/>
      <c r="C839" s="2"/>
      <c r="D839" s="2"/>
      <c r="E839" s="2"/>
      <c r="F839" s="2"/>
      <c r="G839" s="3"/>
      <c r="H839" s="2"/>
      <c r="I839" s="4"/>
      <c r="J839" s="5"/>
      <c r="K839" s="6"/>
    </row>
    <row r="840" spans="2:11" ht="12.75" customHeight="1">
      <c r="B840" s="1"/>
      <c r="C840" s="2"/>
      <c r="D840" s="2"/>
      <c r="E840" s="2"/>
      <c r="F840" s="2"/>
      <c r="G840" s="3"/>
      <c r="H840" s="2"/>
      <c r="I840" s="4"/>
      <c r="J840" s="5"/>
      <c r="K840" s="6"/>
    </row>
    <row r="841" spans="2:11" ht="12.75" customHeight="1">
      <c r="B841" s="1"/>
      <c r="C841" s="2"/>
      <c r="D841" s="2"/>
      <c r="E841" s="2"/>
      <c r="F841" s="2"/>
      <c r="G841" s="3"/>
      <c r="H841" s="2"/>
      <c r="I841" s="4"/>
      <c r="J841" s="5"/>
      <c r="K841" s="6"/>
    </row>
    <row r="842" spans="2:11" ht="12.75" customHeight="1">
      <c r="B842" s="1"/>
      <c r="C842" s="2"/>
      <c r="D842" s="2"/>
      <c r="E842" s="2"/>
      <c r="F842" s="2"/>
      <c r="G842" s="3"/>
      <c r="H842" s="2"/>
      <c r="I842" s="4"/>
      <c r="J842" s="5"/>
      <c r="K842" s="6"/>
    </row>
    <row r="843" spans="2:11" ht="12.75" customHeight="1">
      <c r="B843" s="1"/>
      <c r="C843" s="2"/>
      <c r="D843" s="2"/>
      <c r="E843" s="2"/>
      <c r="F843" s="2"/>
      <c r="G843" s="3"/>
      <c r="H843" s="2"/>
      <c r="I843" s="4"/>
      <c r="J843" s="5"/>
      <c r="K843" s="6"/>
    </row>
    <row r="844" spans="2:11" ht="12.75" customHeight="1">
      <c r="B844" s="1"/>
      <c r="C844" s="2"/>
      <c r="D844" s="2"/>
      <c r="E844" s="2"/>
      <c r="F844" s="2"/>
      <c r="G844" s="3"/>
      <c r="H844" s="2"/>
      <c r="I844" s="4"/>
      <c r="J844" s="5"/>
      <c r="K844" s="6"/>
    </row>
    <row r="845" spans="2:11" ht="12.75" customHeight="1">
      <c r="B845" s="1"/>
      <c r="C845" s="2"/>
      <c r="D845" s="2"/>
      <c r="E845" s="2"/>
      <c r="F845" s="2"/>
      <c r="G845" s="3"/>
      <c r="H845" s="2"/>
      <c r="I845" s="4"/>
      <c r="J845" s="5"/>
      <c r="K845" s="6"/>
    </row>
    <row r="846" spans="2:11" ht="12.75" customHeight="1">
      <c r="B846" s="1"/>
      <c r="C846" s="2"/>
      <c r="D846" s="2"/>
      <c r="E846" s="2"/>
      <c r="F846" s="2"/>
      <c r="G846" s="3"/>
      <c r="H846" s="2"/>
      <c r="I846" s="4"/>
      <c r="J846" s="5"/>
      <c r="K846" s="6"/>
    </row>
    <row r="847" spans="2:11" ht="12.75" customHeight="1">
      <c r="B847" s="1"/>
      <c r="C847" s="2"/>
      <c r="D847" s="2"/>
      <c r="E847" s="2"/>
      <c r="F847" s="2"/>
      <c r="G847" s="3"/>
      <c r="H847" s="2"/>
      <c r="I847" s="4"/>
      <c r="J847" s="5"/>
      <c r="K847" s="6"/>
    </row>
    <row r="848" spans="2:11" ht="12.75" customHeight="1">
      <c r="B848" s="1"/>
      <c r="C848" s="2"/>
      <c r="D848" s="2"/>
      <c r="E848" s="2"/>
      <c r="F848" s="2"/>
      <c r="G848" s="3"/>
      <c r="H848" s="2"/>
      <c r="I848" s="4"/>
      <c r="J848" s="5"/>
      <c r="K848" s="6"/>
    </row>
    <row r="849" spans="2:11" ht="12.75" customHeight="1">
      <c r="B849" s="1"/>
      <c r="C849" s="2"/>
      <c r="D849" s="2"/>
      <c r="E849" s="2"/>
      <c r="F849" s="2"/>
      <c r="G849" s="3"/>
      <c r="H849" s="2"/>
      <c r="I849" s="4"/>
      <c r="J849" s="5"/>
      <c r="K849" s="6"/>
    </row>
    <row r="850" spans="2:11" ht="12.75" customHeight="1">
      <c r="B850" s="1"/>
      <c r="C850" s="2"/>
      <c r="D850" s="2"/>
      <c r="E850" s="2"/>
      <c r="F850" s="2"/>
      <c r="G850" s="3"/>
      <c r="H850" s="2"/>
      <c r="I850" s="4"/>
      <c r="J850" s="5"/>
      <c r="K850" s="6"/>
    </row>
    <row r="851" spans="2:11" ht="12.75" customHeight="1">
      <c r="B851" s="1"/>
      <c r="C851" s="2"/>
      <c r="D851" s="2"/>
      <c r="E851" s="2"/>
      <c r="F851" s="2"/>
      <c r="G851" s="3"/>
      <c r="H851" s="2"/>
      <c r="I851" s="4"/>
      <c r="J851" s="5"/>
      <c r="K851" s="6"/>
    </row>
    <row r="852" spans="2:11" ht="12.75" customHeight="1">
      <c r="B852" s="1"/>
      <c r="C852" s="2"/>
      <c r="D852" s="2"/>
      <c r="E852" s="2"/>
      <c r="F852" s="2"/>
      <c r="G852" s="3"/>
      <c r="H852" s="2"/>
      <c r="I852" s="4"/>
      <c r="J852" s="5"/>
      <c r="K852" s="6"/>
    </row>
    <row r="853" spans="2:11" ht="12.75" customHeight="1">
      <c r="B853" s="1"/>
      <c r="C853" s="2"/>
      <c r="D853" s="2"/>
      <c r="E853" s="2"/>
      <c r="F853" s="2"/>
      <c r="G853" s="3"/>
      <c r="H853" s="2"/>
      <c r="I853" s="4"/>
      <c r="J853" s="5"/>
      <c r="K853" s="6"/>
    </row>
    <row r="854" spans="2:11" ht="12.75" customHeight="1">
      <c r="B854" s="1"/>
      <c r="C854" s="2"/>
      <c r="D854" s="2"/>
      <c r="E854" s="2"/>
      <c r="F854" s="2"/>
      <c r="G854" s="3"/>
      <c r="H854" s="2"/>
      <c r="I854" s="4"/>
      <c r="J854" s="5"/>
      <c r="K854" s="6"/>
    </row>
    <row r="855" spans="2:11" ht="12.75" customHeight="1">
      <c r="B855" s="1"/>
      <c r="C855" s="2"/>
      <c r="D855" s="2"/>
      <c r="E855" s="2"/>
      <c r="F855" s="2"/>
      <c r="G855" s="3"/>
      <c r="H855" s="2"/>
      <c r="I855" s="4"/>
      <c r="J855" s="5"/>
      <c r="K855" s="6"/>
    </row>
    <row r="856" spans="2:11" ht="12.75" customHeight="1">
      <c r="B856" s="1"/>
      <c r="C856" s="2"/>
      <c r="D856" s="2"/>
      <c r="E856" s="2"/>
      <c r="F856" s="2"/>
      <c r="G856" s="3"/>
      <c r="H856" s="2"/>
      <c r="I856" s="4"/>
      <c r="J856" s="5"/>
      <c r="K856" s="6"/>
    </row>
    <row r="857" spans="2:11" ht="12.75" customHeight="1">
      <c r="B857" s="1"/>
      <c r="C857" s="2"/>
      <c r="D857" s="2"/>
      <c r="E857" s="2"/>
      <c r="F857" s="2"/>
      <c r="G857" s="3"/>
      <c r="H857" s="2"/>
      <c r="I857" s="4"/>
      <c r="J857" s="5"/>
      <c r="K857" s="6"/>
    </row>
    <row r="858" spans="2:11" ht="12.75" customHeight="1">
      <c r="B858" s="1"/>
      <c r="C858" s="2"/>
      <c r="D858" s="2"/>
      <c r="E858" s="2"/>
      <c r="F858" s="2"/>
      <c r="G858" s="3"/>
      <c r="H858" s="2"/>
      <c r="I858" s="4"/>
      <c r="J858" s="5"/>
      <c r="K858" s="6"/>
    </row>
    <row r="859" spans="2:11" ht="12.75" customHeight="1">
      <c r="B859" s="1"/>
      <c r="C859" s="2"/>
      <c r="D859" s="2"/>
      <c r="E859" s="2"/>
      <c r="F859" s="2"/>
      <c r="G859" s="3"/>
      <c r="H859" s="2"/>
      <c r="I859" s="4"/>
      <c r="J859" s="5"/>
      <c r="K859" s="6"/>
    </row>
    <row r="860" spans="2:11" ht="12.75" customHeight="1">
      <c r="B860" s="1"/>
      <c r="C860" s="2"/>
      <c r="D860" s="2"/>
      <c r="E860" s="2"/>
      <c r="F860" s="2"/>
      <c r="G860" s="3"/>
      <c r="H860" s="2"/>
      <c r="I860" s="4"/>
      <c r="J860" s="5"/>
      <c r="K860" s="6"/>
    </row>
    <row r="861" spans="2:11" ht="12.75" customHeight="1">
      <c r="B861" s="1"/>
      <c r="C861" s="2"/>
      <c r="D861" s="2"/>
      <c r="E861" s="2"/>
      <c r="F861" s="2"/>
      <c r="G861" s="3"/>
      <c r="H861" s="2"/>
      <c r="I861" s="4"/>
      <c r="J861" s="5"/>
      <c r="K861" s="6"/>
    </row>
    <row r="862" spans="2:11" ht="12.75" customHeight="1">
      <c r="B862" s="1"/>
      <c r="C862" s="2"/>
      <c r="D862" s="2"/>
      <c r="E862" s="2"/>
      <c r="F862" s="2"/>
      <c r="G862" s="3"/>
      <c r="H862" s="2"/>
      <c r="I862" s="4"/>
      <c r="J862" s="5"/>
      <c r="K862" s="6"/>
    </row>
    <row r="863" spans="2:11" ht="12.75" customHeight="1">
      <c r="B863" s="1"/>
      <c r="C863" s="2"/>
      <c r="D863" s="2"/>
      <c r="E863" s="2"/>
      <c r="F863" s="2"/>
      <c r="G863" s="3"/>
      <c r="H863" s="2"/>
      <c r="I863" s="4"/>
      <c r="J863" s="5"/>
      <c r="K863" s="6"/>
    </row>
    <row r="864" spans="2:11" ht="12.75" customHeight="1">
      <c r="B864" s="1"/>
      <c r="C864" s="2"/>
      <c r="D864" s="2"/>
      <c r="E864" s="2"/>
      <c r="F864" s="2"/>
      <c r="G864" s="3"/>
      <c r="H864" s="2"/>
      <c r="I864" s="4"/>
      <c r="J864" s="5"/>
      <c r="K864" s="6"/>
    </row>
    <row r="865" spans="2:11" ht="12.75" customHeight="1">
      <c r="B865" s="1"/>
      <c r="C865" s="2"/>
      <c r="D865" s="2"/>
      <c r="E865" s="2"/>
      <c r="F865" s="2"/>
      <c r="G865" s="3"/>
      <c r="H865" s="2"/>
      <c r="I865" s="4"/>
      <c r="J865" s="5"/>
      <c r="K865" s="6"/>
    </row>
    <row r="866" spans="2:11" ht="12.75" customHeight="1">
      <c r="B866" s="1"/>
      <c r="C866" s="2"/>
      <c r="D866" s="2"/>
      <c r="E866" s="2"/>
      <c r="F866" s="2"/>
      <c r="G866" s="3"/>
      <c r="H866" s="2"/>
      <c r="I866" s="4"/>
      <c r="J866" s="5"/>
      <c r="K866" s="6"/>
    </row>
    <row r="867" spans="2:11" ht="12.75" customHeight="1">
      <c r="B867" s="1"/>
      <c r="C867" s="2"/>
      <c r="D867" s="2"/>
      <c r="E867" s="2"/>
      <c r="F867" s="2"/>
      <c r="G867" s="3"/>
      <c r="H867" s="2"/>
      <c r="I867" s="4"/>
      <c r="J867" s="5"/>
      <c r="K867" s="6"/>
    </row>
    <row r="868" spans="2:11" ht="12.75" customHeight="1">
      <c r="B868" s="1"/>
      <c r="C868" s="2"/>
      <c r="D868" s="2"/>
      <c r="E868" s="2"/>
      <c r="F868" s="2"/>
      <c r="G868" s="3"/>
      <c r="H868" s="2"/>
      <c r="I868" s="4"/>
      <c r="J868" s="5"/>
      <c r="K868" s="6"/>
    </row>
    <row r="869" spans="2:11" ht="12.75" customHeight="1">
      <c r="B869" s="1"/>
      <c r="C869" s="2"/>
      <c r="D869" s="2"/>
      <c r="E869" s="2"/>
      <c r="F869" s="2"/>
      <c r="G869" s="3"/>
      <c r="H869" s="2"/>
      <c r="I869" s="4"/>
      <c r="J869" s="5"/>
      <c r="K869" s="6"/>
    </row>
    <row r="870" spans="2:11" ht="12.75" customHeight="1">
      <c r="B870" s="1"/>
      <c r="C870" s="2"/>
      <c r="D870" s="2"/>
      <c r="E870" s="2"/>
      <c r="F870" s="2"/>
      <c r="G870" s="3"/>
      <c r="H870" s="2"/>
      <c r="I870" s="4"/>
      <c r="J870" s="5"/>
      <c r="K870" s="6"/>
    </row>
    <row r="871" spans="2:11" ht="12.75" customHeight="1">
      <c r="B871" s="1"/>
      <c r="C871" s="2"/>
      <c r="D871" s="2"/>
      <c r="E871" s="2"/>
      <c r="F871" s="2"/>
      <c r="G871" s="3"/>
      <c r="H871" s="2"/>
      <c r="I871" s="4"/>
      <c r="J871" s="5"/>
      <c r="K871" s="6"/>
    </row>
    <row r="872" spans="2:11" ht="12.75" customHeight="1">
      <c r="B872" s="1"/>
      <c r="C872" s="2"/>
      <c r="D872" s="2"/>
      <c r="E872" s="2"/>
      <c r="F872" s="2"/>
      <c r="G872" s="3"/>
      <c r="H872" s="2"/>
      <c r="I872" s="4"/>
      <c r="J872" s="5"/>
      <c r="K872" s="6"/>
    </row>
    <row r="873" spans="2:11" ht="12.75" customHeight="1">
      <c r="B873" s="1"/>
      <c r="C873" s="2"/>
      <c r="D873" s="2"/>
      <c r="E873" s="2"/>
      <c r="F873" s="2"/>
      <c r="G873" s="3"/>
      <c r="H873" s="2"/>
      <c r="I873" s="4"/>
      <c r="J873" s="5"/>
      <c r="K873" s="6"/>
    </row>
    <row r="874" spans="2:11" ht="12.75" customHeight="1">
      <c r="B874" s="1"/>
      <c r="C874" s="2"/>
      <c r="D874" s="2"/>
      <c r="E874" s="2"/>
      <c r="F874" s="2"/>
      <c r="G874" s="3"/>
      <c r="H874" s="2"/>
      <c r="I874" s="4"/>
      <c r="J874" s="5"/>
      <c r="K874" s="6"/>
    </row>
    <row r="875" spans="2:11" ht="12.75" customHeight="1">
      <c r="B875" s="1"/>
      <c r="C875" s="2"/>
      <c r="D875" s="2"/>
      <c r="E875" s="2"/>
      <c r="F875" s="2"/>
      <c r="G875" s="3"/>
      <c r="H875" s="2"/>
      <c r="I875" s="4"/>
      <c r="J875" s="5"/>
      <c r="K875" s="6"/>
    </row>
    <row r="876" spans="2:11" ht="12.75" customHeight="1">
      <c r="B876" s="1"/>
      <c r="C876" s="2"/>
      <c r="D876" s="2"/>
      <c r="E876" s="2"/>
      <c r="F876" s="2"/>
      <c r="G876" s="3"/>
      <c r="H876" s="2"/>
      <c r="I876" s="4"/>
      <c r="J876" s="5"/>
      <c r="K876" s="6"/>
    </row>
    <row r="877" spans="2:11" ht="12.75" customHeight="1">
      <c r="B877" s="1"/>
      <c r="C877" s="2"/>
      <c r="D877" s="2"/>
      <c r="E877" s="2"/>
      <c r="F877" s="2"/>
      <c r="G877" s="3"/>
      <c r="H877" s="2"/>
      <c r="I877" s="4"/>
      <c r="J877" s="5"/>
      <c r="K877" s="6"/>
    </row>
    <row r="878" spans="2:11" ht="12.75" customHeight="1">
      <c r="B878" s="1"/>
      <c r="C878" s="2"/>
      <c r="D878" s="2"/>
      <c r="E878" s="2"/>
      <c r="F878" s="2"/>
      <c r="G878" s="3"/>
      <c r="H878" s="2"/>
      <c r="I878" s="4"/>
      <c r="J878" s="5"/>
      <c r="K878" s="6"/>
    </row>
    <row r="879" spans="2:11" ht="12.75" customHeight="1">
      <c r="B879" s="1"/>
      <c r="C879" s="2"/>
      <c r="D879" s="2"/>
      <c r="E879" s="2"/>
      <c r="F879" s="2"/>
      <c r="G879" s="3"/>
      <c r="H879" s="2"/>
      <c r="I879" s="4"/>
      <c r="J879" s="5"/>
      <c r="K879" s="6"/>
    </row>
    <row r="880" spans="2:11" ht="12.75" customHeight="1">
      <c r="B880" s="1"/>
      <c r="C880" s="2"/>
      <c r="D880" s="2"/>
      <c r="E880" s="2"/>
      <c r="F880" s="2"/>
      <c r="G880" s="3"/>
      <c r="H880" s="2"/>
      <c r="I880" s="4"/>
      <c r="J880" s="5"/>
      <c r="K880" s="6"/>
    </row>
    <row r="881" spans="2:11" ht="12.75" customHeight="1">
      <c r="B881" s="1"/>
      <c r="C881" s="2"/>
      <c r="D881" s="2"/>
      <c r="E881" s="2"/>
      <c r="F881" s="2"/>
      <c r="G881" s="3"/>
      <c r="H881" s="2"/>
      <c r="I881" s="4"/>
      <c r="J881" s="5"/>
      <c r="K881" s="6"/>
    </row>
    <row r="882" spans="2:11" ht="12.75" customHeight="1">
      <c r="B882" s="1"/>
      <c r="C882" s="2"/>
      <c r="D882" s="2"/>
      <c r="E882" s="2"/>
      <c r="F882" s="2"/>
      <c r="G882" s="3"/>
      <c r="H882" s="2"/>
      <c r="I882" s="4"/>
      <c r="J882" s="5"/>
      <c r="K882" s="6"/>
    </row>
    <row r="883" spans="2:11" ht="12.75" customHeight="1">
      <c r="B883" s="1"/>
      <c r="C883" s="2"/>
      <c r="D883" s="2"/>
      <c r="E883" s="2"/>
      <c r="F883" s="2"/>
      <c r="G883" s="3"/>
      <c r="H883" s="2"/>
      <c r="I883" s="4"/>
      <c r="J883" s="5"/>
      <c r="K883" s="6"/>
    </row>
    <row r="884" spans="2:11" ht="12.75" customHeight="1">
      <c r="B884" s="1"/>
      <c r="C884" s="2"/>
      <c r="D884" s="2"/>
      <c r="E884" s="2"/>
      <c r="F884" s="2"/>
      <c r="G884" s="3"/>
      <c r="H884" s="2"/>
      <c r="I884" s="4"/>
      <c r="J884" s="5"/>
      <c r="K884" s="6"/>
    </row>
    <row r="885" spans="2:11" ht="12.75" customHeight="1">
      <c r="B885" s="1"/>
      <c r="C885" s="2"/>
      <c r="D885" s="2"/>
      <c r="E885" s="2"/>
      <c r="F885" s="2"/>
      <c r="G885" s="3"/>
      <c r="H885" s="2"/>
      <c r="I885" s="4"/>
      <c r="J885" s="5"/>
      <c r="K885" s="6"/>
    </row>
    <row r="886" spans="2:11" ht="12.75" customHeight="1">
      <c r="B886" s="1"/>
      <c r="C886" s="2"/>
      <c r="D886" s="2"/>
      <c r="E886" s="2"/>
      <c r="F886" s="2"/>
      <c r="G886" s="3"/>
      <c r="H886" s="2"/>
      <c r="I886" s="4"/>
      <c r="J886" s="5"/>
      <c r="K886" s="6"/>
    </row>
    <row r="887" spans="2:11" ht="12.75" customHeight="1">
      <c r="B887" s="1"/>
      <c r="C887" s="2"/>
      <c r="D887" s="2"/>
      <c r="E887" s="2"/>
      <c r="F887" s="2"/>
      <c r="G887" s="3"/>
      <c r="H887" s="2"/>
      <c r="I887" s="4"/>
      <c r="J887" s="5"/>
      <c r="K887" s="6"/>
    </row>
    <row r="888" spans="2:11" ht="12.75" customHeight="1">
      <c r="B888" s="1"/>
      <c r="C888" s="2"/>
      <c r="D888" s="2"/>
      <c r="E888" s="2"/>
      <c r="F888" s="2"/>
      <c r="G888" s="3"/>
      <c r="H888" s="2"/>
      <c r="I888" s="4"/>
      <c r="J888" s="5"/>
      <c r="K888" s="6"/>
    </row>
    <row r="889" spans="2:11" ht="12.75" customHeight="1">
      <c r="B889" s="1"/>
      <c r="C889" s="2"/>
      <c r="D889" s="2"/>
      <c r="E889" s="2"/>
      <c r="F889" s="2"/>
      <c r="G889" s="3"/>
      <c r="H889" s="2"/>
      <c r="I889" s="4"/>
      <c r="J889" s="5"/>
      <c r="K889" s="6"/>
    </row>
    <row r="890" spans="2:11" ht="12.75" customHeight="1">
      <c r="B890" s="1"/>
      <c r="C890" s="2"/>
      <c r="D890" s="2"/>
      <c r="E890" s="2"/>
      <c r="F890" s="2"/>
      <c r="G890" s="3"/>
      <c r="H890" s="2"/>
      <c r="I890" s="4"/>
      <c r="J890" s="5"/>
      <c r="K890" s="6"/>
    </row>
    <row r="891" spans="2:11" ht="12.75" customHeight="1">
      <c r="B891" s="1"/>
      <c r="C891" s="2"/>
      <c r="D891" s="2"/>
      <c r="E891" s="2"/>
      <c r="F891" s="2"/>
      <c r="G891" s="3"/>
      <c r="H891" s="2"/>
      <c r="I891" s="4"/>
      <c r="J891" s="5"/>
      <c r="K891" s="6"/>
    </row>
    <row r="892" spans="2:11" ht="12.75" customHeight="1">
      <c r="B892" s="1"/>
      <c r="C892" s="2"/>
      <c r="D892" s="2"/>
      <c r="E892" s="2"/>
      <c r="F892" s="2"/>
      <c r="G892" s="3"/>
      <c r="H892" s="2"/>
      <c r="I892" s="4"/>
      <c r="J892" s="5"/>
      <c r="K892" s="6"/>
    </row>
    <row r="893" spans="2:11" ht="12.75" customHeight="1">
      <c r="B893" s="1"/>
      <c r="C893" s="2"/>
      <c r="D893" s="2"/>
      <c r="E893" s="2"/>
      <c r="F893" s="2"/>
      <c r="G893" s="3"/>
      <c r="H893" s="2"/>
      <c r="I893" s="4"/>
      <c r="J893" s="5"/>
      <c r="K893" s="6"/>
    </row>
    <row r="894" spans="2:11" ht="12.75" customHeight="1">
      <c r="B894" s="1"/>
      <c r="C894" s="2"/>
      <c r="D894" s="2"/>
      <c r="E894" s="2"/>
      <c r="F894" s="2"/>
      <c r="G894" s="3"/>
      <c r="H894" s="2"/>
      <c r="I894" s="4"/>
      <c r="J894" s="5"/>
      <c r="K894" s="6"/>
    </row>
    <row r="895" spans="2:11" ht="12.75" customHeight="1">
      <c r="B895" s="1"/>
      <c r="C895" s="2"/>
      <c r="D895" s="2"/>
      <c r="E895" s="2"/>
      <c r="F895" s="2"/>
      <c r="G895" s="3"/>
      <c r="H895" s="2"/>
      <c r="I895" s="4"/>
      <c r="J895" s="5"/>
      <c r="K895" s="6"/>
    </row>
    <row r="896" spans="2:11" ht="12.75" customHeight="1">
      <c r="B896" s="1"/>
      <c r="C896" s="2"/>
      <c r="D896" s="2"/>
      <c r="E896" s="2"/>
      <c r="F896" s="2"/>
      <c r="G896" s="3"/>
      <c r="H896" s="2"/>
      <c r="I896" s="4"/>
      <c r="J896" s="5"/>
      <c r="K896" s="6"/>
    </row>
    <row r="897" spans="2:11" ht="12.75" customHeight="1">
      <c r="B897" s="1"/>
      <c r="C897" s="2"/>
      <c r="D897" s="2"/>
      <c r="E897" s="2"/>
      <c r="F897" s="2"/>
      <c r="G897" s="3"/>
      <c r="H897" s="2"/>
      <c r="I897" s="4"/>
      <c r="J897" s="5"/>
      <c r="K897" s="6"/>
    </row>
    <row r="898" spans="2:11" ht="12.75" customHeight="1">
      <c r="B898" s="1"/>
      <c r="C898" s="2"/>
      <c r="D898" s="2"/>
      <c r="E898" s="2"/>
      <c r="F898" s="2"/>
      <c r="G898" s="3"/>
      <c r="H898" s="2"/>
      <c r="I898" s="4"/>
      <c r="J898" s="5"/>
      <c r="K898" s="6"/>
    </row>
    <row r="899" spans="2:11" ht="12.75" customHeight="1">
      <c r="B899" s="1"/>
      <c r="C899" s="2"/>
      <c r="D899" s="2"/>
      <c r="E899" s="2"/>
      <c r="F899" s="2"/>
      <c r="G899" s="3"/>
      <c r="H899" s="2"/>
      <c r="I899" s="4"/>
      <c r="J899" s="5"/>
      <c r="K899" s="6"/>
    </row>
    <row r="900" spans="2:11" ht="12.75" customHeight="1">
      <c r="B900" s="1"/>
      <c r="C900" s="2"/>
      <c r="D900" s="2"/>
      <c r="E900" s="2"/>
      <c r="F900" s="2"/>
      <c r="G900" s="3"/>
      <c r="H900" s="2"/>
      <c r="I900" s="4"/>
      <c r="J900" s="5"/>
      <c r="K900" s="6"/>
    </row>
    <row r="901" spans="2:11" ht="12.75" customHeight="1">
      <c r="B901" s="1"/>
      <c r="C901" s="2"/>
      <c r="D901" s="2"/>
      <c r="E901" s="2"/>
      <c r="F901" s="2"/>
      <c r="G901" s="3"/>
      <c r="H901" s="2"/>
      <c r="I901" s="4"/>
      <c r="J901" s="5"/>
      <c r="K901" s="6"/>
    </row>
    <row r="902" spans="2:11" ht="12.75" customHeight="1">
      <c r="B902" s="1"/>
      <c r="C902" s="2"/>
      <c r="D902" s="2"/>
      <c r="E902" s="2"/>
      <c r="F902" s="2"/>
      <c r="G902" s="3"/>
      <c r="H902" s="2"/>
      <c r="I902" s="4"/>
      <c r="J902" s="5"/>
      <c r="K902" s="6"/>
    </row>
    <row r="903" spans="2:11" ht="12.75" customHeight="1">
      <c r="B903" s="1"/>
      <c r="C903" s="2"/>
      <c r="D903" s="2"/>
      <c r="E903" s="2"/>
      <c r="F903" s="2"/>
      <c r="G903" s="3"/>
      <c r="H903" s="2"/>
      <c r="I903" s="4"/>
      <c r="J903" s="5"/>
      <c r="K903" s="6"/>
    </row>
    <row r="904" spans="2:11" ht="12.75" customHeight="1">
      <c r="B904" s="1"/>
      <c r="C904" s="2"/>
      <c r="D904" s="2"/>
      <c r="E904" s="2"/>
      <c r="F904" s="2"/>
      <c r="G904" s="3"/>
      <c r="H904" s="2"/>
      <c r="I904" s="4"/>
      <c r="J904" s="5"/>
      <c r="K904" s="6"/>
    </row>
    <row r="905" spans="2:11" ht="12.75" customHeight="1">
      <c r="B905" s="1"/>
      <c r="C905" s="2"/>
      <c r="D905" s="2"/>
      <c r="E905" s="2"/>
      <c r="F905" s="2"/>
      <c r="G905" s="3"/>
      <c r="H905" s="2"/>
      <c r="I905" s="4"/>
      <c r="J905" s="5"/>
      <c r="K905" s="6"/>
    </row>
    <row r="906" spans="2:11" ht="12.75" customHeight="1">
      <c r="B906" s="1"/>
      <c r="C906" s="2"/>
      <c r="D906" s="2"/>
      <c r="E906" s="2"/>
      <c r="F906" s="2"/>
      <c r="G906" s="3"/>
      <c r="H906" s="2"/>
      <c r="I906" s="4"/>
      <c r="J906" s="5"/>
      <c r="K906" s="6"/>
    </row>
    <row r="907" spans="2:11" ht="12.75" customHeight="1">
      <c r="B907" s="1"/>
      <c r="C907" s="2"/>
      <c r="D907" s="2"/>
      <c r="E907" s="2"/>
      <c r="F907" s="2"/>
      <c r="G907" s="3"/>
      <c r="H907" s="2"/>
      <c r="I907" s="4"/>
      <c r="J907" s="5"/>
      <c r="K907" s="6"/>
    </row>
    <row r="908" spans="2:11" ht="12.75" customHeight="1">
      <c r="B908" s="1"/>
      <c r="C908" s="2"/>
      <c r="D908" s="2"/>
      <c r="E908" s="2"/>
      <c r="F908" s="2"/>
      <c r="G908" s="3"/>
      <c r="H908" s="2"/>
      <c r="I908" s="4"/>
      <c r="J908" s="5"/>
      <c r="K908" s="6"/>
    </row>
    <row r="909" spans="2:11" ht="12.75" customHeight="1">
      <c r="B909" s="1"/>
      <c r="C909" s="2"/>
      <c r="D909" s="2"/>
      <c r="E909" s="2"/>
      <c r="F909" s="2"/>
      <c r="G909" s="3"/>
      <c r="H909" s="2"/>
      <c r="I909" s="4"/>
      <c r="J909" s="5"/>
      <c r="K909" s="6"/>
    </row>
    <row r="910" spans="2:11" ht="12.75" customHeight="1">
      <c r="B910" s="1"/>
      <c r="C910" s="2"/>
      <c r="D910" s="2"/>
      <c r="E910" s="2"/>
      <c r="F910" s="2"/>
      <c r="G910" s="3"/>
      <c r="H910" s="2"/>
      <c r="I910" s="4"/>
      <c r="J910" s="5"/>
      <c r="K910" s="6"/>
    </row>
    <row r="911" spans="2:11" ht="12.75" customHeight="1">
      <c r="B911" s="1"/>
      <c r="C911" s="2"/>
      <c r="D911" s="2"/>
      <c r="E911" s="2"/>
      <c r="F911" s="2"/>
      <c r="G911" s="3"/>
      <c r="H911" s="2"/>
      <c r="I911" s="4"/>
      <c r="J911" s="5"/>
      <c r="K911" s="6"/>
    </row>
    <row r="912" spans="2:11" ht="12.75" customHeight="1">
      <c r="B912" s="1"/>
      <c r="C912" s="2"/>
      <c r="D912" s="2"/>
      <c r="E912" s="2"/>
      <c r="F912" s="2"/>
      <c r="G912" s="3"/>
      <c r="H912" s="2"/>
      <c r="I912" s="4"/>
      <c r="J912" s="5"/>
      <c r="K912" s="6"/>
    </row>
    <row r="913" spans="2:11" ht="12.75" customHeight="1">
      <c r="B913" s="1"/>
      <c r="C913" s="2"/>
      <c r="D913" s="2"/>
      <c r="E913" s="2"/>
      <c r="F913" s="2"/>
      <c r="G913" s="3"/>
      <c r="H913" s="2"/>
      <c r="I913" s="4"/>
      <c r="J913" s="5"/>
      <c r="K913" s="6"/>
    </row>
    <row r="914" spans="2:11" ht="12.75" customHeight="1">
      <c r="B914" s="1"/>
      <c r="C914" s="2"/>
      <c r="D914" s="2"/>
      <c r="E914" s="2"/>
      <c r="F914" s="2"/>
      <c r="G914" s="3"/>
      <c r="H914" s="2"/>
      <c r="I914" s="4"/>
      <c r="J914" s="5"/>
      <c r="K914" s="6"/>
    </row>
    <row r="915" spans="2:11" ht="12.75" customHeight="1">
      <c r="B915" s="1"/>
      <c r="C915" s="2"/>
      <c r="D915" s="2"/>
      <c r="E915" s="2"/>
      <c r="F915" s="2"/>
      <c r="G915" s="3"/>
      <c r="H915" s="2"/>
      <c r="I915" s="4"/>
      <c r="J915" s="5"/>
      <c r="K915" s="6"/>
    </row>
    <row r="916" spans="2:11" ht="12.75" customHeight="1">
      <c r="B916" s="1"/>
      <c r="C916" s="2"/>
      <c r="D916" s="2"/>
      <c r="E916" s="2"/>
      <c r="F916" s="2"/>
      <c r="G916" s="3"/>
      <c r="H916" s="2"/>
      <c r="I916" s="4"/>
      <c r="J916" s="5"/>
      <c r="K916" s="6"/>
    </row>
    <row r="917" spans="2:11" ht="12.75" customHeight="1">
      <c r="B917" s="1"/>
      <c r="C917" s="2"/>
      <c r="D917" s="2"/>
      <c r="E917" s="2"/>
      <c r="F917" s="2"/>
      <c r="G917" s="3"/>
      <c r="H917" s="2"/>
      <c r="I917" s="4"/>
      <c r="J917" s="5"/>
      <c r="K917" s="6"/>
    </row>
    <row r="918" spans="2:11" ht="12.75" customHeight="1">
      <c r="B918" s="1"/>
      <c r="C918" s="2"/>
      <c r="D918" s="2"/>
      <c r="E918" s="2"/>
      <c r="F918" s="2"/>
      <c r="G918" s="3"/>
      <c r="H918" s="2"/>
      <c r="I918" s="4"/>
      <c r="J918" s="5"/>
      <c r="K918" s="6"/>
    </row>
    <row r="919" spans="2:11" ht="12.75" customHeight="1">
      <c r="B919" s="1"/>
      <c r="C919" s="2"/>
      <c r="D919" s="2"/>
      <c r="E919" s="2"/>
      <c r="F919" s="2"/>
      <c r="G919" s="3"/>
      <c r="H919" s="2"/>
      <c r="I919" s="4"/>
      <c r="J919" s="5"/>
      <c r="K919" s="6"/>
    </row>
    <row r="920" spans="2:11" ht="12.75" customHeight="1">
      <c r="B920" s="1"/>
      <c r="C920" s="2"/>
      <c r="D920" s="2"/>
      <c r="E920" s="2"/>
      <c r="F920" s="2"/>
      <c r="G920" s="3"/>
      <c r="H920" s="2"/>
      <c r="I920" s="4"/>
      <c r="J920" s="5"/>
      <c r="K920" s="6"/>
    </row>
    <row r="921" spans="2:11" ht="12.75" customHeight="1">
      <c r="B921" s="1"/>
      <c r="C921" s="2"/>
      <c r="D921" s="2"/>
      <c r="E921" s="2"/>
      <c r="F921" s="2"/>
      <c r="G921" s="3"/>
      <c r="H921" s="2"/>
      <c r="I921" s="4"/>
      <c r="J921" s="5"/>
      <c r="K921" s="6"/>
    </row>
    <row r="922" spans="2:11" ht="12.75" customHeight="1">
      <c r="B922" s="1"/>
      <c r="C922" s="2"/>
      <c r="D922" s="2"/>
      <c r="E922" s="2"/>
      <c r="F922" s="2"/>
      <c r="G922" s="3"/>
      <c r="H922" s="2"/>
      <c r="I922" s="4"/>
      <c r="J922" s="5"/>
      <c r="K922" s="6"/>
    </row>
    <row r="923" spans="2:11" ht="12.75" customHeight="1">
      <c r="B923" s="1"/>
      <c r="C923" s="2"/>
      <c r="D923" s="2"/>
      <c r="E923" s="2"/>
      <c r="F923" s="2"/>
      <c r="G923" s="3"/>
      <c r="H923" s="2"/>
      <c r="I923" s="4"/>
      <c r="J923" s="5"/>
      <c r="K923" s="6"/>
    </row>
    <row r="924" spans="2:11" ht="12.75" customHeight="1">
      <c r="B924" s="1"/>
      <c r="C924" s="2"/>
      <c r="D924" s="2"/>
      <c r="E924" s="2"/>
      <c r="F924" s="2"/>
      <c r="G924" s="3"/>
      <c r="H924" s="2"/>
      <c r="I924" s="4"/>
      <c r="J924" s="5"/>
      <c r="K924" s="6"/>
    </row>
    <row r="925" spans="2:11" ht="12.75" customHeight="1">
      <c r="B925" s="1"/>
      <c r="C925" s="2"/>
      <c r="D925" s="2"/>
      <c r="E925" s="2"/>
      <c r="F925" s="2"/>
      <c r="G925" s="3"/>
      <c r="H925" s="2"/>
      <c r="I925" s="4"/>
      <c r="J925" s="5"/>
      <c r="K925" s="6"/>
    </row>
    <row r="926" spans="2:11" ht="12.75" customHeight="1">
      <c r="B926" s="1"/>
      <c r="C926" s="2"/>
      <c r="D926" s="2"/>
      <c r="E926" s="2"/>
      <c r="F926" s="2"/>
      <c r="G926" s="3"/>
      <c r="H926" s="2"/>
      <c r="I926" s="4"/>
      <c r="J926" s="5"/>
      <c r="K926" s="6"/>
    </row>
    <row r="927" spans="2:11" ht="12.75" customHeight="1">
      <c r="B927" s="1"/>
      <c r="C927" s="2"/>
      <c r="D927" s="2"/>
      <c r="E927" s="2"/>
      <c r="F927" s="2"/>
      <c r="G927" s="3"/>
      <c r="H927" s="2"/>
      <c r="I927" s="4"/>
      <c r="J927" s="5"/>
      <c r="K927" s="6"/>
    </row>
    <row r="928" spans="2:11" ht="12.75" customHeight="1">
      <c r="B928" s="1"/>
      <c r="C928" s="2"/>
      <c r="D928" s="2"/>
      <c r="E928" s="2"/>
      <c r="F928" s="2"/>
      <c r="G928" s="3"/>
      <c r="H928" s="2"/>
      <c r="I928" s="4"/>
      <c r="J928" s="5"/>
      <c r="K928" s="6"/>
    </row>
    <row r="929" spans="2:11" ht="12.75" customHeight="1">
      <c r="B929" s="1"/>
      <c r="C929" s="2"/>
      <c r="D929" s="2"/>
      <c r="E929" s="2"/>
      <c r="F929" s="2"/>
      <c r="G929" s="3"/>
      <c r="H929" s="2"/>
      <c r="I929" s="4"/>
      <c r="J929" s="5"/>
      <c r="K929" s="6"/>
    </row>
    <row r="930" spans="2:11" ht="12.75" customHeight="1">
      <c r="B930" s="1"/>
      <c r="C930" s="2"/>
      <c r="D930" s="2"/>
      <c r="E930" s="2"/>
      <c r="F930" s="2"/>
      <c r="G930" s="3"/>
      <c r="H930" s="2"/>
      <c r="I930" s="4"/>
      <c r="J930" s="5"/>
      <c r="K930" s="6"/>
    </row>
    <row r="931" spans="2:11" ht="12.75" customHeight="1">
      <c r="B931" s="1"/>
      <c r="C931" s="2"/>
      <c r="D931" s="2"/>
      <c r="E931" s="2"/>
      <c r="F931" s="2"/>
      <c r="G931" s="3"/>
      <c r="H931" s="2"/>
      <c r="I931" s="4"/>
      <c r="J931" s="5"/>
      <c r="K931" s="6"/>
    </row>
    <row r="932" spans="2:11" ht="12.75" customHeight="1">
      <c r="B932" s="1"/>
      <c r="C932" s="2"/>
      <c r="D932" s="2"/>
      <c r="E932" s="2"/>
      <c r="F932" s="2"/>
      <c r="G932" s="3"/>
      <c r="H932" s="2"/>
      <c r="I932" s="4"/>
      <c r="J932" s="5"/>
      <c r="K932" s="6"/>
    </row>
    <row r="933" spans="2:11" ht="12.75" customHeight="1">
      <c r="B933" s="1"/>
      <c r="C933" s="2"/>
      <c r="D933" s="2"/>
      <c r="E933" s="2"/>
      <c r="F933" s="2"/>
      <c r="G933" s="3"/>
      <c r="H933" s="2"/>
      <c r="I933" s="4"/>
      <c r="J933" s="5"/>
      <c r="K933" s="6"/>
    </row>
    <row r="934" spans="2:11" ht="12.75" customHeight="1">
      <c r="B934" s="1"/>
      <c r="C934" s="2"/>
      <c r="D934" s="2"/>
      <c r="E934" s="2"/>
      <c r="F934" s="2"/>
      <c r="G934" s="3"/>
      <c r="H934" s="2"/>
      <c r="I934" s="4"/>
      <c r="J934" s="5"/>
      <c r="K934" s="6"/>
    </row>
    <row r="935" spans="2:11" ht="12.75" customHeight="1">
      <c r="B935" s="1"/>
      <c r="C935" s="2"/>
      <c r="D935" s="2"/>
      <c r="E935" s="2"/>
      <c r="F935" s="2"/>
      <c r="G935" s="3"/>
      <c r="H935" s="2"/>
      <c r="I935" s="4"/>
      <c r="J935" s="5"/>
      <c r="K935" s="6"/>
    </row>
    <row r="936" spans="2:11" ht="12.75" customHeight="1">
      <c r="B936" s="1"/>
      <c r="C936" s="2"/>
      <c r="D936" s="2"/>
      <c r="E936" s="2"/>
      <c r="F936" s="2"/>
      <c r="G936" s="3"/>
      <c r="H936" s="2"/>
      <c r="I936" s="4"/>
      <c r="J936" s="5"/>
      <c r="K936" s="6"/>
    </row>
    <row r="937" spans="2:11" ht="12.75" customHeight="1">
      <c r="B937" s="1"/>
      <c r="C937" s="2"/>
      <c r="D937" s="2"/>
      <c r="E937" s="2"/>
      <c r="F937" s="2"/>
      <c r="G937" s="3"/>
      <c r="H937" s="2"/>
      <c r="I937" s="4"/>
      <c r="J937" s="5"/>
      <c r="K937" s="6"/>
    </row>
    <row r="938" spans="2:11" ht="12.75" customHeight="1">
      <c r="B938" s="1"/>
      <c r="C938" s="2"/>
      <c r="D938" s="2"/>
      <c r="E938" s="2"/>
      <c r="F938" s="2"/>
      <c r="G938" s="3"/>
      <c r="H938" s="2"/>
      <c r="I938" s="4"/>
      <c r="J938" s="5"/>
      <c r="K938" s="6"/>
    </row>
    <row r="939" spans="2:11" ht="12.75" customHeight="1">
      <c r="B939" s="1"/>
      <c r="C939" s="2"/>
      <c r="D939" s="2"/>
      <c r="E939" s="2"/>
      <c r="F939" s="2"/>
      <c r="G939" s="3"/>
      <c r="H939" s="2"/>
      <c r="I939" s="4"/>
      <c r="J939" s="5"/>
      <c r="K939" s="6"/>
    </row>
    <row r="940" spans="2:11" ht="12.75" customHeight="1">
      <c r="B940" s="1"/>
      <c r="C940" s="2"/>
      <c r="D940" s="2"/>
      <c r="E940" s="2"/>
      <c r="F940" s="2"/>
      <c r="G940" s="3"/>
      <c r="H940" s="2"/>
      <c r="I940" s="4"/>
      <c r="J940" s="5"/>
      <c r="K940" s="6"/>
    </row>
    <row r="941" spans="2:11" ht="12.75" customHeight="1">
      <c r="B941" s="1"/>
      <c r="C941" s="2"/>
      <c r="D941" s="2"/>
      <c r="E941" s="2"/>
      <c r="F941" s="2"/>
      <c r="G941" s="3"/>
      <c r="H941" s="2"/>
      <c r="I941" s="4"/>
      <c r="J941" s="5"/>
      <c r="K941" s="6"/>
    </row>
    <row r="942" spans="2:11" ht="12.75" customHeight="1">
      <c r="B942" s="1"/>
      <c r="C942" s="2"/>
      <c r="D942" s="2"/>
      <c r="E942" s="2"/>
      <c r="F942" s="2"/>
      <c r="G942" s="3"/>
      <c r="H942" s="2"/>
      <c r="I942" s="4"/>
      <c r="J942" s="5"/>
      <c r="K942" s="6"/>
    </row>
    <row r="943" spans="2:11" ht="12.75" customHeight="1">
      <c r="B943" s="1"/>
      <c r="C943" s="2"/>
      <c r="D943" s="2"/>
      <c r="E943" s="2"/>
      <c r="F943" s="2"/>
      <c r="G943" s="3"/>
      <c r="H943" s="2"/>
      <c r="I943" s="4"/>
      <c r="J943" s="5"/>
      <c r="K943" s="6"/>
    </row>
    <row r="944" spans="2:11" ht="12.75" customHeight="1">
      <c r="B944" s="1"/>
      <c r="C944" s="2"/>
      <c r="D944" s="2"/>
      <c r="E944" s="2"/>
      <c r="F944" s="2"/>
      <c r="G944" s="3"/>
      <c r="H944" s="2"/>
      <c r="I944" s="4"/>
      <c r="J944" s="5"/>
      <c r="K944" s="6"/>
    </row>
    <row r="945" spans="2:11" ht="12.75" customHeight="1">
      <c r="B945" s="1"/>
      <c r="C945" s="2"/>
      <c r="D945" s="2"/>
      <c r="E945" s="2"/>
      <c r="F945" s="2"/>
      <c r="G945" s="3"/>
      <c r="H945" s="2"/>
      <c r="I945" s="4"/>
      <c r="J945" s="5"/>
      <c r="K945" s="6"/>
    </row>
    <row r="946" spans="2:11" ht="12.75" customHeight="1">
      <c r="B946" s="1"/>
      <c r="C946" s="2"/>
      <c r="D946" s="2"/>
      <c r="E946" s="2"/>
      <c r="F946" s="2"/>
      <c r="G946" s="3"/>
      <c r="H946" s="2"/>
      <c r="I946" s="4"/>
      <c r="J946" s="5"/>
      <c r="K946" s="6"/>
    </row>
    <row r="947" spans="2:11" ht="12.75" customHeight="1">
      <c r="B947" s="1"/>
      <c r="C947" s="2"/>
      <c r="D947" s="2"/>
      <c r="E947" s="2"/>
      <c r="F947" s="2"/>
      <c r="G947" s="3"/>
      <c r="H947" s="2"/>
      <c r="I947" s="4"/>
      <c r="J947" s="5"/>
      <c r="K947" s="6"/>
    </row>
    <row r="948" spans="2:11" ht="12.75" customHeight="1">
      <c r="B948" s="1"/>
      <c r="C948" s="2"/>
      <c r="D948" s="2"/>
      <c r="E948" s="2"/>
      <c r="F948" s="2"/>
      <c r="G948" s="3"/>
      <c r="H948" s="2"/>
      <c r="I948" s="4"/>
      <c r="J948" s="5"/>
      <c r="K948" s="6"/>
    </row>
    <row r="949" spans="2:11" ht="12.75" customHeight="1">
      <c r="B949" s="1"/>
      <c r="C949" s="2"/>
      <c r="D949" s="2"/>
      <c r="E949" s="2"/>
      <c r="F949" s="2"/>
      <c r="G949" s="3"/>
      <c r="H949" s="2"/>
      <c r="I949" s="4"/>
      <c r="J949" s="5"/>
      <c r="K949" s="6"/>
    </row>
    <row r="950" spans="2:11" ht="12.75" customHeight="1">
      <c r="B950" s="1"/>
      <c r="C950" s="2"/>
      <c r="D950" s="2"/>
      <c r="E950" s="2"/>
      <c r="F950" s="2"/>
      <c r="G950" s="3"/>
      <c r="H950" s="2"/>
      <c r="I950" s="4"/>
      <c r="J950" s="5"/>
      <c r="K950" s="6"/>
    </row>
    <row r="951" spans="2:11" ht="12.75" customHeight="1">
      <c r="B951" s="1"/>
      <c r="C951" s="2"/>
      <c r="D951" s="2"/>
      <c r="E951" s="2"/>
      <c r="F951" s="2"/>
      <c r="G951" s="3"/>
      <c r="H951" s="2"/>
      <c r="I951" s="4"/>
      <c r="J951" s="5"/>
      <c r="K951" s="6"/>
    </row>
    <row r="952" spans="2:11" ht="12.75" customHeight="1">
      <c r="B952" s="1"/>
      <c r="C952" s="2"/>
      <c r="D952" s="2"/>
      <c r="E952" s="2"/>
      <c r="F952" s="2"/>
      <c r="G952" s="3"/>
      <c r="H952" s="2"/>
      <c r="I952" s="4"/>
      <c r="J952" s="5"/>
      <c r="K952" s="6"/>
    </row>
    <row r="953" spans="2:11" ht="12.75" customHeight="1">
      <c r="B953" s="1"/>
      <c r="C953" s="2"/>
      <c r="D953" s="2"/>
      <c r="E953" s="2"/>
      <c r="F953" s="2"/>
      <c r="G953" s="3"/>
      <c r="H953" s="2"/>
      <c r="I953" s="4"/>
      <c r="J953" s="5"/>
      <c r="K953" s="6"/>
    </row>
    <row r="954" spans="2:11" ht="12.75" customHeight="1">
      <c r="B954" s="1"/>
      <c r="C954" s="2"/>
      <c r="D954" s="2"/>
      <c r="E954" s="2"/>
      <c r="F954" s="2"/>
      <c r="G954" s="3"/>
      <c r="H954" s="2"/>
      <c r="I954" s="4"/>
      <c r="J954" s="5"/>
      <c r="K954" s="6"/>
    </row>
    <row r="955" spans="2:11" ht="12.75" customHeight="1">
      <c r="B955" s="1"/>
      <c r="C955" s="2"/>
      <c r="D955" s="2"/>
      <c r="E955" s="2"/>
      <c r="F955" s="2"/>
      <c r="G955" s="3"/>
      <c r="H955" s="2"/>
      <c r="I955" s="4"/>
      <c r="J955" s="5"/>
      <c r="K955" s="6"/>
    </row>
    <row r="956" spans="2:11" ht="12.75" customHeight="1">
      <c r="B956" s="1"/>
      <c r="C956" s="2"/>
      <c r="D956" s="2"/>
      <c r="E956" s="2"/>
      <c r="F956" s="2"/>
      <c r="G956" s="3"/>
      <c r="H956" s="2"/>
      <c r="I956" s="4"/>
      <c r="J956" s="5"/>
      <c r="K956" s="6"/>
    </row>
    <row r="957" spans="2:11" ht="12.75" customHeight="1">
      <c r="B957" s="1"/>
      <c r="C957" s="2"/>
      <c r="D957" s="2"/>
      <c r="E957" s="2"/>
      <c r="F957" s="2"/>
      <c r="G957" s="3"/>
      <c r="H957" s="2"/>
      <c r="I957" s="4"/>
      <c r="J957" s="5"/>
      <c r="K957" s="6"/>
    </row>
    <row r="958" spans="2:11" ht="12.75" customHeight="1">
      <c r="B958" s="1"/>
      <c r="C958" s="2"/>
      <c r="D958" s="2"/>
      <c r="E958" s="2"/>
      <c r="F958" s="2"/>
      <c r="G958" s="3"/>
      <c r="H958" s="2"/>
      <c r="I958" s="4"/>
      <c r="J958" s="5"/>
      <c r="K958" s="6"/>
    </row>
    <row r="959" spans="2:11" ht="12.75" customHeight="1">
      <c r="B959" s="1"/>
      <c r="C959" s="2"/>
      <c r="D959" s="2"/>
      <c r="E959" s="2"/>
      <c r="F959" s="2"/>
      <c r="G959" s="3"/>
      <c r="H959" s="2"/>
      <c r="I959" s="4"/>
      <c r="J959" s="5"/>
      <c r="K959" s="6"/>
    </row>
    <row r="960" spans="2:11" ht="12.75" customHeight="1">
      <c r="B960" s="1"/>
      <c r="C960" s="2"/>
      <c r="D960" s="2"/>
      <c r="E960" s="2"/>
      <c r="F960" s="2"/>
      <c r="G960" s="3"/>
      <c r="H960" s="2"/>
      <c r="I960" s="4"/>
      <c r="J960" s="5"/>
      <c r="K960" s="6"/>
    </row>
    <row r="961" spans="2:11" ht="12.75" customHeight="1">
      <c r="B961" s="1"/>
      <c r="C961" s="2"/>
      <c r="D961" s="2"/>
      <c r="E961" s="2"/>
      <c r="F961" s="2"/>
      <c r="G961" s="3"/>
      <c r="H961" s="2"/>
      <c r="I961" s="4"/>
      <c r="J961" s="5"/>
      <c r="K961" s="6"/>
    </row>
    <row r="962" spans="2:11" ht="12.75" customHeight="1">
      <c r="B962" s="1"/>
      <c r="C962" s="2"/>
      <c r="D962" s="2"/>
      <c r="E962" s="2"/>
      <c r="F962" s="2"/>
      <c r="G962" s="3"/>
      <c r="H962" s="2"/>
      <c r="I962" s="4"/>
      <c r="J962" s="5"/>
      <c r="K962" s="6"/>
    </row>
    <row r="963" spans="2:11" ht="12.75" customHeight="1">
      <c r="B963" s="1"/>
      <c r="C963" s="2"/>
      <c r="D963" s="2"/>
      <c r="E963" s="2"/>
      <c r="F963" s="2"/>
      <c r="G963" s="3"/>
      <c r="H963" s="2"/>
      <c r="I963" s="4"/>
      <c r="J963" s="5"/>
      <c r="K963" s="6"/>
    </row>
    <row r="964" spans="2:11" ht="12.75" customHeight="1">
      <c r="B964" s="1"/>
      <c r="C964" s="2"/>
      <c r="D964" s="2"/>
      <c r="E964" s="2"/>
      <c r="F964" s="2"/>
      <c r="G964" s="3"/>
      <c r="H964" s="2"/>
      <c r="I964" s="4"/>
      <c r="J964" s="5"/>
      <c r="K964" s="6"/>
    </row>
    <row r="965" spans="2:11" ht="12.75" customHeight="1">
      <c r="B965" s="1"/>
      <c r="C965" s="2"/>
      <c r="D965" s="2"/>
      <c r="E965" s="2"/>
      <c r="F965" s="2"/>
      <c r="G965" s="3"/>
      <c r="H965" s="2"/>
      <c r="I965" s="4"/>
      <c r="J965" s="5"/>
      <c r="K965" s="6"/>
    </row>
    <row r="966" spans="2:11" ht="12.75" customHeight="1">
      <c r="B966" s="1"/>
      <c r="C966" s="2"/>
      <c r="D966" s="2"/>
      <c r="E966" s="2"/>
      <c r="F966" s="2"/>
      <c r="G966" s="3"/>
      <c r="H966" s="2"/>
      <c r="I966" s="4"/>
      <c r="J966" s="5"/>
      <c r="K966" s="6"/>
    </row>
    <row r="967" spans="2:11" ht="12.75" customHeight="1">
      <c r="B967" s="1"/>
      <c r="C967" s="2"/>
      <c r="D967" s="2"/>
      <c r="E967" s="2"/>
      <c r="F967" s="2"/>
      <c r="G967" s="3"/>
      <c r="H967" s="2"/>
      <c r="I967" s="4"/>
      <c r="J967" s="5"/>
      <c r="K967" s="6"/>
    </row>
    <row r="968" spans="2:11" ht="12.75" customHeight="1">
      <c r="B968" s="1"/>
      <c r="C968" s="2"/>
      <c r="D968" s="2"/>
      <c r="E968" s="2"/>
      <c r="F968" s="2"/>
      <c r="G968" s="3"/>
      <c r="H968" s="2"/>
      <c r="I968" s="4"/>
      <c r="J968" s="5"/>
      <c r="K968" s="6"/>
    </row>
    <row r="969" spans="2:11" ht="12.75" customHeight="1">
      <c r="B969" s="1"/>
      <c r="C969" s="2"/>
      <c r="D969" s="2"/>
      <c r="E969" s="2"/>
      <c r="F969" s="2"/>
      <c r="G969" s="3"/>
      <c r="H969" s="2"/>
      <c r="I969" s="4"/>
      <c r="J969" s="5"/>
      <c r="K969" s="6"/>
    </row>
    <row r="970" spans="2:11" ht="12.75" customHeight="1">
      <c r="B970" s="1"/>
      <c r="C970" s="2"/>
      <c r="D970" s="2"/>
      <c r="E970" s="2"/>
      <c r="F970" s="2"/>
      <c r="G970" s="3"/>
      <c r="H970" s="2"/>
      <c r="I970" s="4"/>
      <c r="J970" s="5"/>
      <c r="K970" s="6"/>
    </row>
    <row r="971" spans="2:11" ht="12.75" customHeight="1">
      <c r="B971" s="1"/>
      <c r="C971" s="2"/>
      <c r="D971" s="2"/>
      <c r="E971" s="2"/>
      <c r="F971" s="2"/>
      <c r="G971" s="3"/>
      <c r="H971" s="2"/>
      <c r="I971" s="4"/>
      <c r="J971" s="5"/>
      <c r="K971" s="6"/>
    </row>
    <row r="972" spans="2:11" ht="12.75" customHeight="1">
      <c r="B972" s="1"/>
      <c r="C972" s="2"/>
      <c r="D972" s="2"/>
      <c r="E972" s="2"/>
      <c r="F972" s="2"/>
      <c r="G972" s="3"/>
      <c r="H972" s="2"/>
      <c r="I972" s="4"/>
      <c r="J972" s="5"/>
      <c r="K972" s="6"/>
    </row>
    <row r="973" spans="2:11" ht="12.75" customHeight="1">
      <c r="B973" s="1"/>
      <c r="C973" s="2"/>
      <c r="D973" s="2"/>
      <c r="E973" s="2"/>
      <c r="F973" s="2"/>
      <c r="G973" s="3"/>
      <c r="H973" s="2"/>
      <c r="I973" s="4"/>
      <c r="J973" s="5"/>
      <c r="K973" s="6"/>
    </row>
    <row r="974" spans="2:11" ht="12.75" customHeight="1">
      <c r="B974" s="1"/>
      <c r="C974" s="2"/>
      <c r="D974" s="2"/>
      <c r="E974" s="2"/>
      <c r="F974" s="2"/>
      <c r="G974" s="3"/>
      <c r="H974" s="2"/>
      <c r="I974" s="4"/>
      <c r="J974" s="5"/>
      <c r="K974" s="6"/>
    </row>
    <row r="975" spans="2:11" ht="12.75" customHeight="1">
      <c r="B975" s="1"/>
      <c r="C975" s="2"/>
      <c r="D975" s="2"/>
      <c r="E975" s="2"/>
      <c r="F975" s="2"/>
      <c r="G975" s="3"/>
      <c r="H975" s="2"/>
      <c r="I975" s="4"/>
      <c r="J975" s="5"/>
      <c r="K975" s="6"/>
    </row>
    <row r="976" spans="2:11" ht="12.75" customHeight="1">
      <c r="B976" s="1"/>
      <c r="C976" s="2"/>
      <c r="D976" s="2"/>
      <c r="E976" s="2"/>
      <c r="F976" s="2"/>
      <c r="G976" s="3"/>
      <c r="H976" s="2"/>
      <c r="I976" s="4"/>
      <c r="J976" s="5"/>
      <c r="K976" s="6"/>
    </row>
    <row r="977" spans="2:11" ht="12.75" customHeight="1">
      <c r="B977" s="1"/>
      <c r="C977" s="2"/>
      <c r="D977" s="2"/>
      <c r="E977" s="2"/>
      <c r="F977" s="2"/>
      <c r="G977" s="3"/>
      <c r="H977" s="2"/>
      <c r="I977" s="4"/>
      <c r="J977" s="5"/>
      <c r="K977" s="6"/>
    </row>
    <row r="978" spans="2:11" ht="12.75" customHeight="1">
      <c r="B978" s="1"/>
      <c r="C978" s="2"/>
      <c r="D978" s="2"/>
      <c r="E978" s="2"/>
      <c r="F978" s="2"/>
      <c r="G978" s="3"/>
      <c r="H978" s="2"/>
      <c r="I978" s="4"/>
      <c r="J978" s="5"/>
      <c r="K978" s="6"/>
    </row>
    <row r="979" spans="2:11" ht="12.75" customHeight="1">
      <c r="B979" s="1"/>
      <c r="C979" s="2"/>
      <c r="D979" s="2"/>
      <c r="E979" s="2"/>
      <c r="F979" s="2"/>
      <c r="G979" s="3"/>
      <c r="H979" s="2"/>
      <c r="I979" s="4"/>
      <c r="J979" s="5"/>
      <c r="K979" s="6"/>
    </row>
    <row r="980" spans="2:11" ht="12.75" customHeight="1">
      <c r="B980" s="1"/>
      <c r="C980" s="2"/>
      <c r="D980" s="2"/>
      <c r="E980" s="2"/>
      <c r="F980" s="2"/>
      <c r="G980" s="3"/>
      <c r="H980" s="2"/>
      <c r="I980" s="4"/>
      <c r="J980" s="5"/>
      <c r="K980" s="6"/>
    </row>
    <row r="981" spans="2:11" ht="12.75" customHeight="1">
      <c r="B981" s="1"/>
      <c r="C981" s="2"/>
      <c r="D981" s="2"/>
      <c r="E981" s="2"/>
      <c r="F981" s="2"/>
      <c r="G981" s="3"/>
      <c r="H981" s="2"/>
      <c r="I981" s="4"/>
      <c r="J981" s="5"/>
      <c r="K981" s="6"/>
    </row>
    <row r="982" spans="2:11" ht="12.75" customHeight="1">
      <c r="B982" s="1"/>
      <c r="C982" s="2"/>
      <c r="D982" s="2"/>
      <c r="E982" s="2"/>
      <c r="F982" s="2"/>
      <c r="G982" s="3"/>
      <c r="H982" s="2"/>
      <c r="I982" s="4"/>
      <c r="J982" s="5"/>
      <c r="K982" s="6"/>
    </row>
    <row r="983" spans="2:11" ht="12.75" customHeight="1">
      <c r="B983" s="1"/>
      <c r="C983" s="2"/>
      <c r="D983" s="2"/>
      <c r="E983" s="2"/>
      <c r="F983" s="2"/>
      <c r="G983" s="3"/>
      <c r="H983" s="2"/>
      <c r="I983" s="4"/>
      <c r="J983" s="5"/>
      <c r="K983" s="6"/>
    </row>
    <row r="984" spans="2:11" ht="12.75" customHeight="1">
      <c r="B984" s="1"/>
      <c r="C984" s="2"/>
      <c r="D984" s="2"/>
      <c r="E984" s="2"/>
      <c r="F984" s="2"/>
      <c r="G984" s="3"/>
      <c r="H984" s="2"/>
      <c r="I984" s="4"/>
      <c r="J984" s="5"/>
      <c r="K984" s="6"/>
    </row>
    <row r="985" spans="2:11" ht="12.75" customHeight="1">
      <c r="B985" s="1"/>
      <c r="C985" s="2"/>
      <c r="D985" s="2"/>
      <c r="E985" s="2"/>
      <c r="F985" s="2"/>
      <c r="G985" s="3"/>
      <c r="H985" s="2"/>
      <c r="I985" s="4"/>
      <c r="J985" s="5"/>
      <c r="K985" s="6"/>
    </row>
    <row r="986" spans="2:11" ht="12.75" customHeight="1">
      <c r="B986" s="1"/>
      <c r="C986" s="2"/>
      <c r="D986" s="2"/>
      <c r="E986" s="2"/>
      <c r="F986" s="2"/>
      <c r="G986" s="3"/>
      <c r="H986" s="2"/>
      <c r="I986" s="4"/>
      <c r="J986" s="5"/>
      <c r="K986" s="6"/>
    </row>
    <row r="987" spans="2:11" ht="12.75" customHeight="1">
      <c r="B987" s="1"/>
      <c r="C987" s="2"/>
      <c r="D987" s="2"/>
      <c r="E987" s="2"/>
      <c r="F987" s="2"/>
      <c r="G987" s="3"/>
      <c r="H987" s="2"/>
      <c r="I987" s="4"/>
      <c r="J987" s="5"/>
      <c r="K987" s="6"/>
    </row>
    <row r="988" spans="2:11" ht="12.75" customHeight="1">
      <c r="B988" s="1"/>
      <c r="C988" s="2"/>
      <c r="D988" s="2"/>
      <c r="E988" s="2"/>
      <c r="F988" s="2"/>
      <c r="G988" s="3"/>
      <c r="H988" s="2"/>
      <c r="I988" s="4"/>
      <c r="J988" s="5"/>
      <c r="K988" s="6"/>
    </row>
    <row r="989" spans="2:11" ht="12.75" customHeight="1">
      <c r="B989" s="1"/>
      <c r="C989" s="2"/>
      <c r="D989" s="2"/>
      <c r="E989" s="2"/>
      <c r="F989" s="2"/>
      <c r="G989" s="3"/>
      <c r="H989" s="2"/>
      <c r="I989" s="4"/>
      <c r="J989" s="5"/>
      <c r="K989" s="6"/>
    </row>
    <row r="990" spans="2:11" ht="12.75" customHeight="1">
      <c r="B990" s="1"/>
      <c r="C990" s="2"/>
      <c r="D990" s="2"/>
      <c r="E990" s="2"/>
      <c r="F990" s="2"/>
      <c r="G990" s="3"/>
      <c r="H990" s="2"/>
      <c r="I990" s="4"/>
      <c r="J990" s="5"/>
      <c r="K990" s="6"/>
    </row>
    <row r="991" spans="2:11" ht="12.75" customHeight="1">
      <c r="B991" s="1"/>
      <c r="C991" s="2"/>
      <c r="D991" s="2"/>
      <c r="E991" s="2"/>
      <c r="F991" s="2"/>
      <c r="G991" s="3"/>
      <c r="H991" s="2"/>
      <c r="I991" s="4"/>
      <c r="J991" s="5"/>
      <c r="K991" s="6"/>
    </row>
    <row r="992" spans="2:11" ht="12.75" customHeight="1">
      <c r="B992" s="1"/>
      <c r="C992" s="2"/>
      <c r="D992" s="2"/>
      <c r="E992" s="2"/>
      <c r="F992" s="2"/>
      <c r="G992" s="3"/>
      <c r="H992" s="2"/>
      <c r="I992" s="4"/>
      <c r="J992" s="5"/>
      <c r="K992" s="6"/>
    </row>
    <row r="993" spans="2:11" ht="12.75" customHeight="1">
      <c r="B993" s="1"/>
      <c r="C993" s="2"/>
      <c r="D993" s="2"/>
      <c r="E993" s="2"/>
      <c r="F993" s="2"/>
      <c r="G993" s="3"/>
      <c r="H993" s="2"/>
      <c r="I993" s="4"/>
      <c r="J993" s="5"/>
      <c r="K993" s="6"/>
    </row>
    <row r="994" spans="2:11" ht="12.75" customHeight="1">
      <c r="B994" s="1"/>
      <c r="C994" s="2"/>
      <c r="D994" s="2"/>
      <c r="E994" s="2"/>
      <c r="F994" s="2"/>
      <c r="G994" s="3"/>
      <c r="H994" s="2"/>
      <c r="I994" s="4"/>
      <c r="J994" s="5"/>
      <c r="K994" s="6"/>
    </row>
    <row r="995" spans="2:11" ht="12.75" customHeight="1">
      <c r="B995" s="1"/>
      <c r="C995" s="2"/>
      <c r="D995" s="2"/>
      <c r="E995" s="2"/>
      <c r="F995" s="2"/>
      <c r="G995" s="3"/>
      <c r="H995" s="2"/>
      <c r="I995" s="4"/>
      <c r="J995" s="5"/>
      <c r="K995" s="6"/>
    </row>
    <row r="996" spans="2:11" ht="12.75" customHeight="1">
      <c r="B996" s="1"/>
      <c r="C996" s="2"/>
      <c r="D996" s="2"/>
      <c r="E996" s="2"/>
      <c r="F996" s="2"/>
      <c r="G996" s="3"/>
      <c r="H996" s="2"/>
      <c r="I996" s="4"/>
      <c r="J996" s="5"/>
      <c r="K996" s="6"/>
    </row>
    <row r="997" spans="2:11" ht="12.75" customHeight="1">
      <c r="B997" s="1"/>
      <c r="C997" s="2"/>
      <c r="D997" s="2"/>
      <c r="E997" s="2"/>
      <c r="F997" s="2"/>
      <c r="G997" s="3"/>
      <c r="H997" s="2"/>
      <c r="I997" s="4"/>
      <c r="J997" s="5"/>
      <c r="K997" s="6"/>
    </row>
    <row r="998" spans="2:11" ht="12.75" customHeight="1">
      <c r="B998" s="1"/>
      <c r="C998" s="2"/>
      <c r="D998" s="2"/>
      <c r="E998" s="2"/>
      <c r="F998" s="2"/>
      <c r="G998" s="3"/>
      <c r="H998" s="2"/>
      <c r="I998" s="4"/>
      <c r="J998" s="5"/>
      <c r="K998" s="6"/>
    </row>
    <row r="999" spans="2:11" ht="12.75" customHeight="1">
      <c r="B999" s="1"/>
      <c r="C999" s="2"/>
      <c r="D999" s="2"/>
      <c r="E999" s="2"/>
      <c r="F999" s="2"/>
      <c r="G999" s="3"/>
      <c r="H999" s="2"/>
      <c r="I999" s="4"/>
      <c r="J999" s="5"/>
      <c r="K999" s="6"/>
    </row>
    <row r="1000" spans="2:11" ht="12.75" customHeight="1">
      <c r="B1000" s="1"/>
      <c r="C1000" s="2"/>
      <c r="D1000" s="2"/>
      <c r="E1000" s="2"/>
      <c r="F1000" s="2"/>
      <c r="G1000" s="3"/>
      <c r="H1000" s="2"/>
      <c r="I1000" s="4"/>
      <c r="J1000" s="5"/>
      <c r="K1000" s="6"/>
    </row>
  </sheetData>
  <pageMargins left="0.7" right="0.7" top="0.75" bottom="0.75" header="0" footer="0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AG1000"/>
  <sheetViews>
    <sheetView tabSelected="1" workbookViewId="0">
      <pane ySplit="5" topLeftCell="A168" activePane="bottomLeft" state="frozen"/>
      <selection pane="bottomLeft" activeCell="F370" sqref="F370"/>
    </sheetView>
  </sheetViews>
  <sheetFormatPr defaultColWidth="12.5703125" defaultRowHeight="15" customHeight="1"/>
  <cols>
    <col min="1" max="1" width="4.7109375" customWidth="1"/>
    <col min="2" max="2" width="8.140625" customWidth="1"/>
    <col min="3" max="3" width="7.140625" customWidth="1"/>
    <col min="4" max="4" width="7.7109375" customWidth="1"/>
    <col min="5" max="5" width="7.85546875" customWidth="1"/>
    <col min="6" max="6" width="7.42578125" customWidth="1"/>
    <col min="7" max="7" width="9.140625" customWidth="1"/>
    <col min="8" max="8" width="8.85546875" customWidth="1"/>
    <col min="9" max="9" width="7.42578125" customWidth="1"/>
    <col min="10" max="10" width="7" customWidth="1"/>
    <col min="11" max="11" width="7.5703125" customWidth="1"/>
    <col min="12" max="12" width="8" customWidth="1"/>
    <col min="13" max="13" width="8.42578125" customWidth="1"/>
    <col min="14" max="14" width="8.5703125" customWidth="1"/>
    <col min="15" max="16" width="8" customWidth="1"/>
    <col min="17" max="17" width="8" style="125" customWidth="1"/>
    <col min="18" max="18" width="9.140625" style="125" customWidth="1"/>
    <col min="19" max="22" width="7.7109375" style="125" customWidth="1"/>
    <col min="23" max="23" width="3.7109375" style="125" customWidth="1"/>
    <col min="24" max="25" width="7.7109375" style="125" customWidth="1"/>
    <col min="26" max="26" width="9.140625" style="125" customWidth="1"/>
    <col min="27" max="30" width="7.7109375" style="125" customWidth="1"/>
    <col min="31" max="31" width="3.7109375" style="125" customWidth="1"/>
    <col min="32" max="33" width="7.7109375" style="125" customWidth="1"/>
  </cols>
  <sheetData>
    <row r="1" spans="1:33" ht="12.75" customHeight="1">
      <c r="B1" s="1"/>
      <c r="C1" s="2"/>
      <c r="D1" s="2"/>
      <c r="E1" s="2"/>
      <c r="F1" s="76"/>
      <c r="G1" s="77"/>
      <c r="H1" s="3"/>
      <c r="I1" s="48"/>
      <c r="J1" s="49"/>
      <c r="K1" s="50"/>
      <c r="R1" s="131"/>
      <c r="Y1" s="127"/>
      <c r="Z1" s="131"/>
    </row>
    <row r="2" spans="1:33" ht="12.75" customHeight="1">
      <c r="B2" s="1"/>
      <c r="C2" s="2"/>
      <c r="D2" s="2"/>
      <c r="E2" s="2"/>
      <c r="F2" s="76"/>
      <c r="G2" s="77"/>
      <c r="H2" s="3"/>
      <c r="I2" s="48"/>
      <c r="J2" s="49"/>
      <c r="K2" s="50"/>
      <c r="R2" s="131"/>
      <c r="Y2" s="127"/>
      <c r="Z2" s="131"/>
    </row>
    <row r="3" spans="1:33" ht="12.75" customHeight="1">
      <c r="B3" s="1" t="s">
        <v>34</v>
      </c>
      <c r="C3" s="2"/>
      <c r="D3" s="2"/>
      <c r="E3" s="2"/>
      <c r="F3" s="76"/>
      <c r="G3" s="77"/>
      <c r="H3" s="3"/>
      <c r="I3" s="48"/>
      <c r="J3" s="49"/>
      <c r="K3" s="50"/>
      <c r="R3" s="131"/>
      <c r="X3" s="127"/>
      <c r="Y3" s="127"/>
      <c r="Z3" s="131"/>
      <c r="AA3" s="127"/>
    </row>
    <row r="4" spans="1:33" ht="12.75" customHeight="1">
      <c r="B4" s="1"/>
      <c r="C4" s="2"/>
      <c r="D4" s="2"/>
      <c r="E4" s="2"/>
      <c r="F4" s="76"/>
      <c r="G4" s="77"/>
      <c r="H4" s="3"/>
      <c r="I4" s="48"/>
      <c r="J4" s="49"/>
      <c r="K4" s="33"/>
      <c r="L4" s="79"/>
      <c r="R4" s="132"/>
      <c r="S4" s="156"/>
      <c r="T4" s="157"/>
      <c r="U4" s="157"/>
      <c r="V4" s="157"/>
      <c r="W4" s="129"/>
      <c r="X4" s="158"/>
      <c r="Y4" s="157"/>
      <c r="Z4" s="132"/>
      <c r="AA4" s="156"/>
      <c r="AB4" s="157"/>
      <c r="AC4" s="157"/>
      <c r="AD4" s="157"/>
      <c r="AE4" s="129"/>
      <c r="AF4" s="158"/>
      <c r="AG4" s="157"/>
    </row>
    <row r="5" spans="1:33" ht="54.75" customHeight="1">
      <c r="A5" s="80"/>
      <c r="B5" s="10" t="s">
        <v>2</v>
      </c>
      <c r="C5" s="11" t="s">
        <v>3</v>
      </c>
      <c r="D5" s="11" t="s">
        <v>4</v>
      </c>
      <c r="E5" s="11" t="s">
        <v>5</v>
      </c>
      <c r="F5" s="81" t="s">
        <v>6</v>
      </c>
      <c r="G5" s="82" t="s">
        <v>26</v>
      </c>
      <c r="H5" s="82" t="s">
        <v>27</v>
      </c>
      <c r="I5" s="13" t="s">
        <v>8</v>
      </c>
      <c r="J5" s="14" t="s">
        <v>9</v>
      </c>
      <c r="K5" s="15" t="s">
        <v>10</v>
      </c>
      <c r="L5" s="83" t="s">
        <v>28</v>
      </c>
      <c r="M5" s="84" t="s">
        <v>29</v>
      </c>
      <c r="N5" s="85" t="s">
        <v>30</v>
      </c>
      <c r="R5" s="133"/>
      <c r="S5" s="132"/>
      <c r="T5" s="132"/>
      <c r="U5" s="132"/>
      <c r="V5" s="132"/>
      <c r="W5" s="131"/>
      <c r="X5" s="128"/>
      <c r="Y5" s="128"/>
      <c r="Z5" s="133"/>
      <c r="AA5" s="132"/>
      <c r="AB5" s="132"/>
      <c r="AC5" s="132"/>
      <c r="AD5" s="132"/>
      <c r="AE5" s="131"/>
      <c r="AF5" s="128"/>
      <c r="AG5" s="128"/>
    </row>
    <row r="6" spans="1:33" ht="13.5" customHeight="1">
      <c r="A6" s="21">
        <v>1</v>
      </c>
      <c r="B6" s="1">
        <v>45658</v>
      </c>
      <c r="C6" s="56">
        <v>30</v>
      </c>
      <c r="D6" s="56">
        <v>21</v>
      </c>
      <c r="E6" s="20">
        <v>0.04</v>
      </c>
      <c r="F6" s="76">
        <v>0.3</v>
      </c>
      <c r="G6" s="64"/>
      <c r="H6" s="60"/>
      <c r="I6" s="48"/>
      <c r="J6" s="49"/>
      <c r="K6" s="50"/>
      <c r="N6" s="86" t="s">
        <v>31</v>
      </c>
      <c r="R6" s="134"/>
      <c r="S6" s="127"/>
      <c r="T6" s="127"/>
      <c r="U6" s="127"/>
      <c r="V6" s="127"/>
      <c r="W6" s="127"/>
      <c r="X6" s="135"/>
      <c r="Y6" s="135"/>
      <c r="Z6" s="134"/>
      <c r="AA6" s="127"/>
      <c r="AB6" s="127"/>
      <c r="AC6" s="127"/>
      <c r="AD6" s="127"/>
      <c r="AE6" s="127"/>
      <c r="AF6" s="135"/>
      <c r="AG6" s="135"/>
    </row>
    <row r="7" spans="1:33" ht="13.5" customHeight="1">
      <c r="A7" s="21">
        <v>2</v>
      </c>
      <c r="B7" s="1">
        <v>45659</v>
      </c>
      <c r="C7" s="56">
        <v>22</v>
      </c>
      <c r="D7" s="56">
        <v>10</v>
      </c>
      <c r="E7" s="20">
        <v>0.01</v>
      </c>
      <c r="F7" s="76">
        <v>0.2</v>
      </c>
      <c r="G7" s="64"/>
      <c r="H7" s="60"/>
      <c r="I7" s="48"/>
      <c r="J7" s="49"/>
      <c r="K7" s="50"/>
      <c r="R7" s="134"/>
      <c r="S7" s="127"/>
      <c r="T7" s="127"/>
      <c r="U7" s="127"/>
      <c r="V7" s="127"/>
      <c r="W7" s="127"/>
      <c r="X7" s="135"/>
      <c r="Y7" s="135"/>
      <c r="Z7" s="134"/>
      <c r="AA7" s="127"/>
      <c r="AB7" s="127"/>
      <c r="AC7" s="127"/>
      <c r="AD7" s="127"/>
      <c r="AE7" s="127"/>
      <c r="AF7" s="135"/>
      <c r="AG7" s="135"/>
    </row>
    <row r="8" spans="1:33" ht="13.5" customHeight="1">
      <c r="A8" s="21">
        <v>3</v>
      </c>
      <c r="B8" s="1">
        <v>45660</v>
      </c>
      <c r="C8" s="56">
        <v>19</v>
      </c>
      <c r="D8" s="56">
        <v>8</v>
      </c>
      <c r="E8" s="20">
        <v>0.01</v>
      </c>
      <c r="F8" s="76">
        <v>0.7</v>
      </c>
      <c r="G8" s="64"/>
      <c r="H8" s="60"/>
      <c r="I8" s="48"/>
      <c r="J8" s="49"/>
      <c r="K8" s="50"/>
      <c r="R8" s="134"/>
      <c r="S8" s="127"/>
      <c r="T8" s="127"/>
      <c r="U8" s="127"/>
      <c r="V8" s="127"/>
      <c r="W8" s="127"/>
      <c r="X8" s="135"/>
      <c r="Y8" s="135"/>
      <c r="Z8" s="134"/>
      <c r="AA8" s="127"/>
      <c r="AB8" s="127"/>
      <c r="AC8" s="127"/>
      <c r="AD8" s="127"/>
      <c r="AE8" s="127"/>
      <c r="AF8" s="135"/>
      <c r="AG8" s="135"/>
    </row>
    <row r="9" spans="1:33" ht="13.5" customHeight="1">
      <c r="A9" s="21">
        <v>4</v>
      </c>
      <c r="B9" s="1">
        <v>45661</v>
      </c>
      <c r="C9" s="56">
        <v>15</v>
      </c>
      <c r="D9" s="56">
        <v>-3</v>
      </c>
      <c r="E9" s="20">
        <v>0</v>
      </c>
      <c r="F9" s="76">
        <v>0</v>
      </c>
      <c r="G9" s="64"/>
      <c r="H9" s="60"/>
      <c r="I9" s="48"/>
      <c r="J9" s="49"/>
      <c r="K9" s="50"/>
      <c r="R9" s="134"/>
      <c r="S9" s="127"/>
      <c r="T9" s="127"/>
      <c r="U9" s="127"/>
      <c r="V9" s="127"/>
      <c r="W9" s="127"/>
      <c r="X9" s="135"/>
      <c r="Y9" s="135"/>
      <c r="Z9" s="134"/>
      <c r="AA9" s="127"/>
      <c r="AB9" s="127"/>
      <c r="AC9" s="127"/>
      <c r="AD9" s="127"/>
      <c r="AE9" s="127"/>
      <c r="AF9" s="135"/>
      <c r="AG9" s="135"/>
    </row>
    <row r="10" spans="1:33" ht="13.5" customHeight="1">
      <c r="A10" s="21">
        <v>5</v>
      </c>
      <c r="B10" s="1">
        <v>45662</v>
      </c>
      <c r="C10" s="56">
        <v>12</v>
      </c>
      <c r="D10" s="56">
        <v>-3</v>
      </c>
      <c r="E10" s="20">
        <v>0</v>
      </c>
      <c r="F10" s="76">
        <v>0</v>
      </c>
      <c r="G10" s="64"/>
      <c r="H10" s="60"/>
      <c r="I10" s="48"/>
      <c r="J10" s="49"/>
      <c r="K10" s="50"/>
      <c r="R10" s="134"/>
      <c r="S10" s="127"/>
      <c r="T10" s="127"/>
      <c r="U10" s="127"/>
      <c r="V10" s="127"/>
      <c r="W10" s="127"/>
      <c r="X10" s="135"/>
      <c r="Y10" s="135"/>
      <c r="Z10" s="134"/>
      <c r="AA10" s="127"/>
      <c r="AB10" s="127"/>
      <c r="AC10" s="127"/>
      <c r="AD10" s="127"/>
      <c r="AE10" s="127"/>
      <c r="AF10" s="135"/>
      <c r="AG10" s="135"/>
    </row>
    <row r="11" spans="1:33" ht="13.5" customHeight="1">
      <c r="A11" s="21">
        <v>6</v>
      </c>
      <c r="B11" s="1">
        <v>45663</v>
      </c>
      <c r="C11" s="56">
        <v>16</v>
      </c>
      <c r="D11" s="56">
        <v>-2</v>
      </c>
      <c r="E11" s="20">
        <v>0</v>
      </c>
      <c r="F11" s="76">
        <v>0</v>
      </c>
      <c r="G11" s="64"/>
      <c r="H11" s="60"/>
      <c r="I11" s="48"/>
      <c r="J11" s="49"/>
      <c r="K11" s="50"/>
      <c r="R11" s="134"/>
      <c r="S11" s="127"/>
      <c r="T11" s="127"/>
      <c r="U11" s="127"/>
      <c r="V11" s="127"/>
      <c r="W11" s="127"/>
      <c r="X11" s="135"/>
      <c r="Y11" s="135"/>
      <c r="Z11" s="134"/>
      <c r="AA11" s="127"/>
      <c r="AB11" s="127"/>
      <c r="AC11" s="127"/>
      <c r="AD11" s="127"/>
      <c r="AE11" s="127"/>
      <c r="AF11" s="135"/>
      <c r="AG11" s="135"/>
    </row>
    <row r="12" spans="1:33" ht="13.5" customHeight="1">
      <c r="A12" s="21">
        <v>7</v>
      </c>
      <c r="B12" s="1">
        <v>45664</v>
      </c>
      <c r="C12" s="56">
        <v>26</v>
      </c>
      <c r="D12" s="56">
        <v>8</v>
      </c>
      <c r="E12" s="20">
        <v>0</v>
      </c>
      <c r="F12" s="76">
        <v>0</v>
      </c>
      <c r="G12" s="64"/>
      <c r="H12" s="60"/>
      <c r="I12" s="48"/>
      <c r="J12" s="49"/>
      <c r="K12" s="50"/>
      <c r="R12" s="134"/>
      <c r="S12" s="127"/>
      <c r="T12" s="127"/>
      <c r="U12" s="127"/>
      <c r="V12" s="127"/>
      <c r="W12" s="127"/>
      <c r="X12" s="135"/>
      <c r="Y12" s="135"/>
      <c r="Z12" s="134"/>
      <c r="AA12" s="127"/>
      <c r="AB12" s="127"/>
      <c r="AC12" s="127"/>
      <c r="AD12" s="127"/>
      <c r="AE12" s="127"/>
      <c r="AF12" s="135"/>
      <c r="AG12" s="135"/>
    </row>
    <row r="13" spans="1:33" ht="13.5" customHeight="1">
      <c r="A13" s="21">
        <v>8</v>
      </c>
      <c r="B13" s="1">
        <v>45665</v>
      </c>
      <c r="C13" s="56">
        <v>22</v>
      </c>
      <c r="D13" s="56">
        <v>5</v>
      </c>
      <c r="E13" s="20">
        <v>0</v>
      </c>
      <c r="F13" s="76">
        <v>0</v>
      </c>
      <c r="G13" s="64"/>
      <c r="H13" s="60"/>
      <c r="I13" s="48"/>
      <c r="J13" s="49"/>
      <c r="K13" s="50"/>
      <c r="R13" s="134"/>
      <c r="S13" s="127"/>
      <c r="T13" s="127"/>
      <c r="U13" s="127"/>
      <c r="V13" s="127"/>
      <c r="W13" s="127"/>
      <c r="X13" s="135"/>
      <c r="Y13" s="135"/>
      <c r="Z13" s="134"/>
      <c r="AA13" s="127"/>
      <c r="AB13" s="127"/>
      <c r="AC13" s="127"/>
      <c r="AD13" s="127"/>
      <c r="AE13" s="127"/>
      <c r="AF13" s="135"/>
      <c r="AG13" s="135"/>
    </row>
    <row r="14" spans="1:33" ht="13.5" customHeight="1">
      <c r="A14" s="21">
        <v>9</v>
      </c>
      <c r="B14" s="1">
        <v>45666</v>
      </c>
      <c r="C14" s="56">
        <v>20</v>
      </c>
      <c r="D14" s="56">
        <v>7</v>
      </c>
      <c r="E14" s="20">
        <v>0</v>
      </c>
      <c r="F14" s="76">
        <v>0</v>
      </c>
      <c r="G14" s="64"/>
      <c r="H14" s="60"/>
      <c r="I14" s="48"/>
      <c r="J14" s="49"/>
      <c r="K14" s="50"/>
      <c r="R14" s="134"/>
      <c r="S14" s="127"/>
      <c r="T14" s="127"/>
      <c r="U14" s="127"/>
      <c r="V14" s="127"/>
      <c r="W14" s="127"/>
      <c r="X14" s="135"/>
      <c r="Y14" s="135"/>
      <c r="Z14" s="134"/>
      <c r="AA14" s="127"/>
      <c r="AB14" s="127"/>
      <c r="AC14" s="127"/>
      <c r="AD14" s="127"/>
      <c r="AE14" s="127"/>
      <c r="AF14" s="135"/>
      <c r="AG14" s="135"/>
    </row>
    <row r="15" spans="1:33" ht="13.5" customHeight="1">
      <c r="A15" s="21">
        <v>10</v>
      </c>
      <c r="B15" s="1">
        <v>45667</v>
      </c>
      <c r="C15" s="56">
        <v>25</v>
      </c>
      <c r="D15" s="56">
        <v>8</v>
      </c>
      <c r="E15" s="20" t="s">
        <v>35</v>
      </c>
      <c r="F15" s="76" t="s">
        <v>35</v>
      </c>
      <c r="G15" s="64"/>
      <c r="H15" s="60"/>
      <c r="I15" s="48"/>
      <c r="J15" s="49"/>
      <c r="K15" s="50"/>
      <c r="R15" s="134"/>
      <c r="S15" s="127"/>
      <c r="T15" s="127"/>
      <c r="U15" s="127"/>
      <c r="V15" s="127"/>
      <c r="W15" s="127"/>
      <c r="X15" s="135"/>
      <c r="Y15" s="135"/>
      <c r="Z15" s="134"/>
      <c r="AA15" s="127"/>
      <c r="AB15" s="127"/>
      <c r="AC15" s="127"/>
      <c r="AD15" s="127"/>
      <c r="AE15" s="127"/>
      <c r="AF15" s="135"/>
      <c r="AG15" s="135"/>
    </row>
    <row r="16" spans="1:33" ht="13.5" customHeight="1">
      <c r="A16" s="21">
        <v>11</v>
      </c>
      <c r="B16" s="1">
        <v>45668</v>
      </c>
      <c r="C16" s="56">
        <v>26</v>
      </c>
      <c r="D16" s="56">
        <v>17</v>
      </c>
      <c r="E16" s="20" t="s">
        <v>35</v>
      </c>
      <c r="F16" s="76">
        <v>0.2</v>
      </c>
      <c r="G16" s="64"/>
      <c r="H16" s="60"/>
      <c r="I16" s="48"/>
      <c r="J16" s="49"/>
      <c r="K16" s="50"/>
      <c r="R16" s="134"/>
      <c r="S16" s="127"/>
      <c r="T16" s="127"/>
      <c r="U16" s="127"/>
      <c r="V16" s="127"/>
      <c r="W16" s="127"/>
      <c r="X16" s="135"/>
      <c r="Y16" s="135"/>
      <c r="Z16" s="134"/>
      <c r="AA16" s="127"/>
      <c r="AB16" s="127"/>
      <c r="AC16" s="127"/>
      <c r="AD16" s="127"/>
      <c r="AE16" s="127"/>
      <c r="AF16" s="135"/>
      <c r="AG16" s="135"/>
    </row>
    <row r="17" spans="1:33" ht="13.5" customHeight="1">
      <c r="A17" s="21">
        <v>12</v>
      </c>
      <c r="B17" s="1">
        <v>45669</v>
      </c>
      <c r="C17" s="56">
        <v>24</v>
      </c>
      <c r="D17" s="56">
        <v>17</v>
      </c>
      <c r="E17" s="20">
        <v>7.0000000000000007E-2</v>
      </c>
      <c r="F17" s="76">
        <v>0.7</v>
      </c>
      <c r="G17" s="64"/>
      <c r="H17" s="60"/>
      <c r="I17" s="48"/>
      <c r="J17" s="49"/>
      <c r="K17" s="50"/>
      <c r="R17" s="134"/>
      <c r="S17" s="127"/>
      <c r="T17" s="127"/>
      <c r="U17" s="127"/>
      <c r="V17" s="127"/>
      <c r="W17" s="127"/>
      <c r="X17" s="135"/>
      <c r="Y17" s="135"/>
      <c r="Z17" s="134"/>
      <c r="AA17" s="127"/>
      <c r="AB17" s="127"/>
      <c r="AC17" s="127"/>
      <c r="AD17" s="127"/>
      <c r="AE17" s="127"/>
      <c r="AF17" s="135"/>
      <c r="AG17" s="135"/>
    </row>
    <row r="18" spans="1:33" ht="13.5" customHeight="1">
      <c r="A18" s="21">
        <v>13</v>
      </c>
      <c r="B18" s="1">
        <v>45670</v>
      </c>
      <c r="C18" s="56">
        <v>27</v>
      </c>
      <c r="D18" s="56">
        <v>-8</v>
      </c>
      <c r="E18" s="20">
        <v>0.04</v>
      </c>
      <c r="F18" s="76">
        <v>0.3</v>
      </c>
      <c r="G18" s="64"/>
      <c r="H18" s="60"/>
      <c r="I18" s="48"/>
      <c r="J18" s="49"/>
      <c r="K18" s="50"/>
      <c r="R18" s="134"/>
      <c r="S18" s="127"/>
      <c r="T18" s="127"/>
      <c r="U18" s="127"/>
      <c r="V18" s="127"/>
      <c r="W18" s="127"/>
      <c r="X18" s="135"/>
      <c r="Y18" s="135"/>
      <c r="Z18" s="134"/>
      <c r="AA18" s="127"/>
      <c r="AB18" s="127"/>
      <c r="AC18" s="127"/>
      <c r="AD18" s="127"/>
      <c r="AE18" s="127"/>
      <c r="AF18" s="135"/>
      <c r="AG18" s="135"/>
    </row>
    <row r="19" spans="1:33" ht="13.5" customHeight="1">
      <c r="A19" s="21">
        <v>14</v>
      </c>
      <c r="B19" s="1">
        <v>45671</v>
      </c>
      <c r="C19" s="56">
        <v>5</v>
      </c>
      <c r="D19" s="56">
        <v>-10</v>
      </c>
      <c r="E19" s="20">
        <v>0</v>
      </c>
      <c r="F19" s="76">
        <v>0</v>
      </c>
      <c r="G19" s="64"/>
      <c r="H19" s="60"/>
      <c r="I19" s="48"/>
      <c r="J19" s="49"/>
      <c r="K19" s="50"/>
      <c r="R19" s="134"/>
      <c r="S19" s="127"/>
      <c r="T19" s="127"/>
      <c r="U19" s="127"/>
      <c r="V19" s="127"/>
      <c r="W19" s="127"/>
      <c r="X19" s="135"/>
      <c r="Y19" s="135"/>
      <c r="Z19" s="134"/>
      <c r="AA19" s="127"/>
      <c r="AB19" s="127"/>
      <c r="AC19" s="127"/>
      <c r="AD19" s="127"/>
      <c r="AE19" s="127"/>
      <c r="AF19" s="135"/>
      <c r="AG19" s="135"/>
    </row>
    <row r="20" spans="1:33" ht="13.5" customHeight="1">
      <c r="A20" s="21">
        <v>15</v>
      </c>
      <c r="B20" s="1">
        <v>45672</v>
      </c>
      <c r="C20" s="56">
        <v>7</v>
      </c>
      <c r="D20" s="56">
        <v>-10</v>
      </c>
      <c r="E20" s="20">
        <v>0</v>
      </c>
      <c r="F20" s="76">
        <v>0</v>
      </c>
      <c r="G20" s="64"/>
      <c r="H20" s="60"/>
      <c r="I20" s="48"/>
      <c r="J20" s="49"/>
      <c r="K20" s="50"/>
      <c r="R20" s="134"/>
      <c r="S20" s="127"/>
      <c r="T20" s="127"/>
      <c r="U20" s="127"/>
      <c r="V20" s="127"/>
      <c r="W20" s="127"/>
      <c r="X20" s="135"/>
      <c r="Y20" s="135"/>
      <c r="Z20" s="134"/>
      <c r="AA20" s="127"/>
      <c r="AB20" s="127"/>
      <c r="AC20" s="127"/>
      <c r="AD20" s="127"/>
      <c r="AE20" s="127"/>
      <c r="AF20" s="135"/>
      <c r="AG20" s="135"/>
    </row>
    <row r="21" spans="1:33" ht="13.5" customHeight="1">
      <c r="A21" s="21">
        <v>16</v>
      </c>
      <c r="B21" s="1">
        <v>45673</v>
      </c>
      <c r="C21" s="56">
        <v>29</v>
      </c>
      <c r="D21" s="56">
        <v>-8</v>
      </c>
      <c r="E21" s="20">
        <v>0.02</v>
      </c>
      <c r="F21" s="76">
        <v>0.4</v>
      </c>
      <c r="G21" s="64"/>
      <c r="H21" s="60"/>
      <c r="I21" s="48"/>
      <c r="J21" s="49"/>
      <c r="K21" s="50"/>
      <c r="R21" s="134"/>
      <c r="S21" s="127"/>
      <c r="T21" s="127"/>
      <c r="U21" s="127"/>
      <c r="V21" s="127"/>
      <c r="W21" s="127"/>
      <c r="X21" s="135"/>
      <c r="Y21" s="135"/>
      <c r="Z21" s="134"/>
      <c r="AA21" s="127"/>
      <c r="AB21" s="127"/>
      <c r="AC21" s="127"/>
      <c r="AD21" s="127"/>
      <c r="AE21" s="127"/>
      <c r="AF21" s="135"/>
      <c r="AG21" s="135"/>
    </row>
    <row r="22" spans="1:33" ht="13.5" customHeight="1">
      <c r="A22" s="21">
        <v>17</v>
      </c>
      <c r="B22" s="1">
        <v>45674</v>
      </c>
      <c r="C22" s="56">
        <v>35</v>
      </c>
      <c r="D22" s="56">
        <v>22</v>
      </c>
      <c r="E22" s="20">
        <v>0</v>
      </c>
      <c r="F22" s="76">
        <v>0</v>
      </c>
      <c r="G22" s="64"/>
      <c r="H22" s="60"/>
      <c r="I22" s="48"/>
      <c r="J22" s="49"/>
      <c r="K22" s="50"/>
      <c r="R22" s="134"/>
      <c r="S22" s="127"/>
      <c r="T22" s="127"/>
      <c r="U22" s="127"/>
      <c r="V22" s="127"/>
      <c r="W22" s="127"/>
      <c r="X22" s="135"/>
      <c r="Y22" s="135"/>
      <c r="Z22" s="134"/>
      <c r="AA22" s="127"/>
      <c r="AB22" s="127"/>
      <c r="AC22" s="127"/>
      <c r="AD22" s="127"/>
      <c r="AE22" s="127"/>
      <c r="AF22" s="135"/>
      <c r="AG22" s="135"/>
    </row>
    <row r="23" spans="1:33" ht="13.5" customHeight="1">
      <c r="A23" s="21">
        <v>18</v>
      </c>
      <c r="B23" s="1">
        <v>45675</v>
      </c>
      <c r="C23" s="56">
        <v>36</v>
      </c>
      <c r="D23" s="56">
        <v>9</v>
      </c>
      <c r="E23" s="20">
        <v>0</v>
      </c>
      <c r="F23" s="76">
        <v>0</v>
      </c>
      <c r="G23" s="64"/>
      <c r="H23" s="60"/>
      <c r="I23" s="48"/>
      <c r="J23" s="49"/>
      <c r="K23" s="50"/>
      <c r="R23" s="134"/>
      <c r="S23" s="127"/>
      <c r="T23" s="127"/>
      <c r="U23" s="127"/>
      <c r="V23" s="127"/>
      <c r="W23" s="127"/>
      <c r="X23" s="135"/>
      <c r="Y23" s="135"/>
      <c r="Z23" s="134"/>
      <c r="AA23" s="127"/>
      <c r="AB23" s="127"/>
      <c r="AC23" s="127"/>
      <c r="AD23" s="127"/>
      <c r="AE23" s="127"/>
      <c r="AF23" s="135"/>
      <c r="AG23" s="135"/>
    </row>
    <row r="24" spans="1:33" ht="13.5" customHeight="1">
      <c r="A24" s="21">
        <v>19</v>
      </c>
      <c r="B24" s="1">
        <v>45676</v>
      </c>
      <c r="C24" s="56">
        <v>14</v>
      </c>
      <c r="D24" s="56">
        <v>-13</v>
      </c>
      <c r="E24" s="20">
        <v>0</v>
      </c>
      <c r="F24" s="76">
        <v>0</v>
      </c>
      <c r="G24" s="64"/>
      <c r="H24" s="60"/>
      <c r="I24" s="48"/>
      <c r="J24" s="49"/>
      <c r="K24" s="50"/>
      <c r="R24" s="134"/>
      <c r="S24" s="127"/>
      <c r="T24" s="127"/>
      <c r="U24" s="127"/>
      <c r="V24" s="127"/>
      <c r="W24" s="127"/>
      <c r="X24" s="135"/>
      <c r="Y24" s="135"/>
      <c r="Z24" s="134"/>
      <c r="AA24" s="127"/>
      <c r="AB24" s="127"/>
      <c r="AC24" s="127"/>
      <c r="AD24" s="127"/>
      <c r="AE24" s="127"/>
      <c r="AF24" s="135"/>
      <c r="AG24" s="135"/>
    </row>
    <row r="25" spans="1:33" ht="13.5" customHeight="1">
      <c r="A25" s="21">
        <v>20</v>
      </c>
      <c r="B25" s="1">
        <v>45677</v>
      </c>
      <c r="C25" s="56">
        <v>-4</v>
      </c>
      <c r="D25" s="56">
        <v>-17</v>
      </c>
      <c r="E25" s="20">
        <v>0</v>
      </c>
      <c r="F25" s="76">
        <v>0</v>
      </c>
      <c r="G25" s="64"/>
      <c r="H25" s="60"/>
      <c r="I25" s="48"/>
      <c r="J25" s="49"/>
      <c r="K25" s="50"/>
      <c r="R25" s="134"/>
      <c r="S25" s="127"/>
      <c r="T25" s="127"/>
      <c r="U25" s="127"/>
      <c r="V25" s="127"/>
      <c r="W25" s="127"/>
      <c r="X25" s="135"/>
      <c r="Y25" s="135"/>
      <c r="Z25" s="134"/>
      <c r="AA25" s="127"/>
      <c r="AB25" s="127"/>
      <c r="AC25" s="127"/>
      <c r="AD25" s="127"/>
      <c r="AE25" s="127"/>
      <c r="AF25" s="135"/>
      <c r="AG25" s="135"/>
    </row>
    <row r="26" spans="1:33" ht="13.5" customHeight="1">
      <c r="A26" s="21">
        <v>21</v>
      </c>
      <c r="B26" s="1">
        <v>45678</v>
      </c>
      <c r="C26" s="56">
        <v>-5</v>
      </c>
      <c r="D26" s="56">
        <v>-22</v>
      </c>
      <c r="E26" s="20">
        <v>0</v>
      </c>
      <c r="F26" s="76">
        <v>0</v>
      </c>
      <c r="G26" s="64"/>
      <c r="H26" s="60"/>
      <c r="I26" s="48"/>
      <c r="J26" s="49"/>
      <c r="K26" s="50"/>
      <c r="R26" s="134"/>
      <c r="S26" s="127"/>
      <c r="T26" s="127"/>
      <c r="U26" s="127"/>
      <c r="V26" s="127"/>
      <c r="W26" s="127"/>
      <c r="X26" s="135"/>
      <c r="Y26" s="135"/>
      <c r="Z26" s="134"/>
      <c r="AA26" s="127"/>
      <c r="AB26" s="127"/>
      <c r="AC26" s="127"/>
      <c r="AD26" s="127"/>
      <c r="AE26" s="127"/>
      <c r="AF26" s="135"/>
      <c r="AG26" s="135"/>
    </row>
    <row r="27" spans="1:33" ht="13.5" customHeight="1">
      <c r="A27" s="21">
        <v>22</v>
      </c>
      <c r="B27" s="1">
        <v>45679</v>
      </c>
      <c r="C27" s="56">
        <v>6</v>
      </c>
      <c r="D27" s="56">
        <v>-22</v>
      </c>
      <c r="E27" s="20">
        <v>0.01</v>
      </c>
      <c r="F27" s="76">
        <v>0.1</v>
      </c>
      <c r="G27" s="64"/>
      <c r="H27" s="60"/>
      <c r="I27" s="48"/>
      <c r="J27" s="49"/>
      <c r="K27" s="50"/>
      <c r="R27" s="134"/>
      <c r="S27" s="127"/>
      <c r="T27" s="127"/>
      <c r="U27" s="127"/>
      <c r="V27" s="127"/>
      <c r="W27" s="127"/>
      <c r="X27" s="135"/>
      <c r="Y27" s="135"/>
      <c r="Z27" s="134"/>
      <c r="AA27" s="127"/>
      <c r="AB27" s="127"/>
      <c r="AC27" s="127"/>
      <c r="AD27" s="127"/>
      <c r="AE27" s="127"/>
      <c r="AF27" s="135"/>
      <c r="AG27" s="135"/>
    </row>
    <row r="28" spans="1:33" ht="13.5" customHeight="1">
      <c r="A28" s="21">
        <v>23</v>
      </c>
      <c r="B28" s="1">
        <v>45680</v>
      </c>
      <c r="C28" s="56">
        <v>20</v>
      </c>
      <c r="D28" s="56">
        <v>-2</v>
      </c>
      <c r="E28" s="20">
        <v>0.01</v>
      </c>
      <c r="F28" s="76">
        <v>0.2</v>
      </c>
      <c r="G28" s="64"/>
      <c r="H28" s="60"/>
      <c r="I28" s="48"/>
      <c r="J28" s="49"/>
      <c r="K28" s="50"/>
      <c r="R28" s="134"/>
      <c r="S28" s="127"/>
      <c r="T28" s="127"/>
      <c r="U28" s="127"/>
      <c r="V28" s="127"/>
      <c r="W28" s="127"/>
      <c r="X28" s="135"/>
      <c r="Y28" s="135"/>
      <c r="Z28" s="134"/>
      <c r="AA28" s="127"/>
      <c r="AB28" s="127"/>
      <c r="AC28" s="127"/>
      <c r="AD28" s="127"/>
      <c r="AE28" s="127"/>
      <c r="AF28" s="135"/>
      <c r="AG28" s="135"/>
    </row>
    <row r="29" spans="1:33" ht="13.5" customHeight="1">
      <c r="A29" s="21">
        <v>24</v>
      </c>
      <c r="B29" s="1">
        <v>45681</v>
      </c>
      <c r="C29" s="56">
        <v>10</v>
      </c>
      <c r="D29" s="56">
        <v>-12</v>
      </c>
      <c r="E29" s="20">
        <v>0</v>
      </c>
      <c r="F29" s="76">
        <v>0</v>
      </c>
      <c r="G29" s="64"/>
      <c r="H29" s="60"/>
      <c r="I29" s="48"/>
      <c r="J29" s="49"/>
      <c r="K29" s="50"/>
      <c r="R29" s="134"/>
      <c r="S29" s="127"/>
      <c r="T29" s="127"/>
      <c r="U29" s="127"/>
      <c r="V29" s="127"/>
      <c r="W29" s="127"/>
      <c r="X29" s="135"/>
      <c r="Y29" s="135"/>
      <c r="Z29" s="134"/>
      <c r="AA29" s="127"/>
      <c r="AB29" s="127"/>
      <c r="AC29" s="127"/>
      <c r="AD29" s="127"/>
      <c r="AE29" s="127"/>
      <c r="AF29" s="135"/>
      <c r="AG29" s="135"/>
    </row>
    <row r="30" spans="1:33" ht="13.5" customHeight="1">
      <c r="A30" s="21">
        <v>25</v>
      </c>
      <c r="B30" s="1">
        <v>45682</v>
      </c>
      <c r="C30" s="56">
        <v>20</v>
      </c>
      <c r="D30" s="56">
        <v>-12</v>
      </c>
      <c r="E30" s="20" t="s">
        <v>35</v>
      </c>
      <c r="F30" s="76" t="s">
        <v>35</v>
      </c>
      <c r="G30" s="64"/>
      <c r="H30" s="60"/>
      <c r="I30" s="48"/>
      <c r="J30" s="49"/>
      <c r="K30" s="50"/>
      <c r="R30" s="134"/>
      <c r="S30" s="127"/>
      <c r="T30" s="127"/>
      <c r="U30" s="127"/>
      <c r="V30" s="127"/>
      <c r="W30" s="127"/>
      <c r="X30" s="135"/>
      <c r="Y30" s="135"/>
      <c r="Z30" s="134"/>
      <c r="AA30" s="127"/>
      <c r="AB30" s="127"/>
      <c r="AC30" s="127"/>
      <c r="AD30" s="127"/>
      <c r="AE30" s="127"/>
      <c r="AF30" s="135"/>
      <c r="AG30" s="135"/>
    </row>
    <row r="31" spans="1:33" ht="13.5" customHeight="1">
      <c r="A31" s="21">
        <v>26</v>
      </c>
      <c r="B31" s="1">
        <v>45683</v>
      </c>
      <c r="C31" s="56">
        <v>31</v>
      </c>
      <c r="D31" s="56">
        <v>3</v>
      </c>
      <c r="E31" s="20">
        <v>0</v>
      </c>
      <c r="F31" s="76">
        <v>0</v>
      </c>
      <c r="G31" s="64"/>
      <c r="H31" s="60"/>
      <c r="I31" s="48"/>
      <c r="J31" s="49"/>
      <c r="K31" s="50"/>
      <c r="R31" s="134"/>
      <c r="S31" s="127"/>
      <c r="T31" s="127"/>
      <c r="U31" s="127"/>
      <c r="V31" s="127"/>
      <c r="W31" s="127"/>
      <c r="X31" s="135"/>
      <c r="Y31" s="135"/>
      <c r="Z31" s="134"/>
      <c r="AA31" s="127"/>
      <c r="AB31" s="127"/>
      <c r="AC31" s="127"/>
      <c r="AD31" s="127"/>
      <c r="AE31" s="127"/>
      <c r="AF31" s="135"/>
      <c r="AG31" s="135"/>
    </row>
    <row r="32" spans="1:33" ht="13.5" customHeight="1">
      <c r="A32" s="21">
        <v>27</v>
      </c>
      <c r="B32" s="1">
        <v>45684</v>
      </c>
      <c r="C32" s="56">
        <v>26</v>
      </c>
      <c r="D32" s="56">
        <v>4</v>
      </c>
      <c r="E32" s="20">
        <v>0</v>
      </c>
      <c r="F32" s="76">
        <v>0</v>
      </c>
      <c r="G32" s="64"/>
      <c r="H32" s="60"/>
      <c r="I32" s="48"/>
      <c r="J32" s="49"/>
      <c r="K32" s="50"/>
      <c r="R32" s="134"/>
      <c r="S32" s="127"/>
      <c r="T32" s="127"/>
      <c r="U32" s="127"/>
      <c r="V32" s="127"/>
      <c r="W32" s="127"/>
      <c r="X32" s="135"/>
      <c r="Y32" s="135"/>
      <c r="Z32" s="134"/>
      <c r="AA32" s="127"/>
      <c r="AB32" s="127"/>
      <c r="AC32" s="127"/>
      <c r="AD32" s="127"/>
      <c r="AE32" s="127"/>
      <c r="AF32" s="135"/>
      <c r="AG32" s="135"/>
    </row>
    <row r="33" spans="1:33" ht="13.5" customHeight="1">
      <c r="A33" s="21">
        <v>28</v>
      </c>
      <c r="B33" s="1">
        <v>45685</v>
      </c>
      <c r="C33" s="56">
        <v>33</v>
      </c>
      <c r="D33" s="56">
        <v>16</v>
      </c>
      <c r="E33" s="20">
        <v>0</v>
      </c>
      <c r="F33" s="76">
        <v>0</v>
      </c>
      <c r="G33" s="64"/>
      <c r="H33" s="60"/>
      <c r="I33" s="48"/>
      <c r="J33" s="49"/>
      <c r="K33" s="50"/>
      <c r="R33" s="134"/>
      <c r="S33" s="127"/>
      <c r="T33" s="127"/>
      <c r="U33" s="127"/>
      <c r="V33" s="127"/>
      <c r="W33" s="127"/>
      <c r="X33" s="135"/>
      <c r="Y33" s="135"/>
      <c r="Z33" s="134"/>
      <c r="AA33" s="127"/>
      <c r="AB33" s="127"/>
      <c r="AC33" s="127"/>
      <c r="AD33" s="127"/>
      <c r="AE33" s="127"/>
      <c r="AF33" s="135"/>
      <c r="AG33" s="135"/>
    </row>
    <row r="34" spans="1:33" ht="13.5" customHeight="1">
      <c r="A34" s="21">
        <v>29</v>
      </c>
      <c r="B34" s="1">
        <v>45686</v>
      </c>
      <c r="C34" s="56">
        <v>44</v>
      </c>
      <c r="D34" s="56">
        <v>23</v>
      </c>
      <c r="E34" s="20">
        <v>0</v>
      </c>
      <c r="F34" s="76">
        <v>0</v>
      </c>
      <c r="G34" s="64"/>
      <c r="H34" s="60"/>
      <c r="I34" s="48"/>
      <c r="J34" s="49"/>
      <c r="K34" s="50"/>
      <c r="R34" s="134"/>
      <c r="S34" s="127"/>
      <c r="T34" s="127"/>
      <c r="U34" s="127"/>
      <c r="V34" s="127"/>
      <c r="W34" s="127"/>
      <c r="X34" s="135"/>
      <c r="Y34" s="135"/>
      <c r="Z34" s="134"/>
      <c r="AA34" s="127"/>
      <c r="AB34" s="127"/>
      <c r="AC34" s="127"/>
      <c r="AD34" s="127"/>
      <c r="AE34" s="127"/>
      <c r="AF34" s="135"/>
      <c r="AG34" s="135"/>
    </row>
    <row r="35" spans="1:33" ht="13.5" customHeight="1">
      <c r="A35" s="21">
        <v>30</v>
      </c>
      <c r="B35" s="1">
        <v>45687</v>
      </c>
      <c r="C35" s="56">
        <v>34</v>
      </c>
      <c r="D35" s="56">
        <v>22</v>
      </c>
      <c r="E35" s="20">
        <v>0</v>
      </c>
      <c r="F35" s="76">
        <v>0</v>
      </c>
      <c r="G35" s="64"/>
      <c r="H35" s="60"/>
      <c r="I35" s="48"/>
      <c r="J35" s="49"/>
      <c r="K35" s="50"/>
      <c r="R35" s="134"/>
      <c r="S35" s="127"/>
      <c r="T35" s="127"/>
      <c r="U35" s="127"/>
      <c r="V35" s="127"/>
      <c r="W35" s="127"/>
      <c r="X35" s="135"/>
      <c r="Y35" s="135"/>
      <c r="Z35" s="131"/>
    </row>
    <row r="36" spans="1:33" ht="13.5" customHeight="1" thickBot="1">
      <c r="A36" s="21">
        <v>31</v>
      </c>
      <c r="B36" s="1">
        <v>45688</v>
      </c>
      <c r="C36" s="87">
        <v>50</v>
      </c>
      <c r="D36" s="87">
        <v>25</v>
      </c>
      <c r="E36" s="88">
        <v>0</v>
      </c>
      <c r="F36" s="89">
        <v>0</v>
      </c>
      <c r="G36" s="136"/>
      <c r="H36" s="137"/>
      <c r="I36" s="138">
        <f t="shared" ref="I36:J36" si="0">AVERAGE(C6:C36)</f>
        <v>21.774193548387096</v>
      </c>
      <c r="J36" s="139">
        <f t="shared" si="0"/>
        <v>2.6129032258064515</v>
      </c>
      <c r="K36" s="140">
        <f t="shared" ref="K36:L36" si="1">SUM(E6:E36)</f>
        <v>0.21000000000000002</v>
      </c>
      <c r="L36" s="141">
        <f t="shared" si="1"/>
        <v>3.0999999999999996</v>
      </c>
      <c r="M36" s="142"/>
      <c r="N36" s="142"/>
      <c r="O36" s="78"/>
      <c r="P36" s="78"/>
      <c r="Q36" s="126"/>
      <c r="R36" s="134"/>
      <c r="S36" s="127"/>
      <c r="T36" s="127"/>
      <c r="U36" s="127"/>
      <c r="V36" s="127"/>
      <c r="W36" s="127"/>
      <c r="X36" s="135"/>
      <c r="Y36" s="135"/>
      <c r="Z36" s="131"/>
      <c r="AA36" s="127"/>
      <c r="AB36" s="127"/>
      <c r="AC36" s="127"/>
      <c r="AD36" s="127"/>
      <c r="AE36" s="127"/>
      <c r="AF36" s="127"/>
      <c r="AG36" s="127"/>
    </row>
    <row r="37" spans="1:33" ht="13.5" customHeight="1">
      <c r="A37" s="21">
        <v>32</v>
      </c>
      <c r="B37" s="1">
        <v>45689</v>
      </c>
      <c r="C37" s="56">
        <v>41</v>
      </c>
      <c r="D37" s="56">
        <v>14</v>
      </c>
      <c r="E37" s="20">
        <v>0</v>
      </c>
      <c r="F37" s="76">
        <v>0</v>
      </c>
      <c r="G37" s="64"/>
      <c r="H37" s="60"/>
      <c r="I37" s="42"/>
      <c r="J37" s="43"/>
      <c r="K37" s="44"/>
      <c r="L37" s="45"/>
      <c r="R37" s="134"/>
      <c r="S37" s="127"/>
      <c r="T37" s="127"/>
      <c r="U37" s="127"/>
      <c r="V37" s="127"/>
      <c r="W37" s="127"/>
      <c r="X37" s="135"/>
      <c r="Y37" s="135"/>
      <c r="Z37" s="134"/>
      <c r="AA37" s="127"/>
      <c r="AB37" s="127"/>
      <c r="AC37" s="127"/>
      <c r="AD37" s="127"/>
      <c r="AE37" s="127"/>
      <c r="AF37" s="135"/>
      <c r="AG37" s="135"/>
    </row>
    <row r="38" spans="1:33" ht="13.5" customHeight="1">
      <c r="A38" s="21">
        <v>33</v>
      </c>
      <c r="B38" s="1">
        <v>45690</v>
      </c>
      <c r="C38" s="56">
        <v>27</v>
      </c>
      <c r="D38" s="56">
        <v>14</v>
      </c>
      <c r="E38" s="20">
        <v>0.02</v>
      </c>
      <c r="F38" s="76">
        <v>0.3</v>
      </c>
      <c r="G38" s="64"/>
      <c r="H38" s="60"/>
      <c r="I38" s="42"/>
      <c r="J38" s="43"/>
      <c r="K38" s="44"/>
      <c r="L38" s="45"/>
      <c r="R38" s="134"/>
      <c r="S38" s="127"/>
      <c r="T38" s="127"/>
      <c r="U38" s="127"/>
      <c r="V38" s="127"/>
      <c r="W38" s="127"/>
      <c r="X38" s="135"/>
      <c r="Y38" s="135"/>
      <c r="Z38" s="134"/>
      <c r="AA38" s="127"/>
      <c r="AB38" s="127"/>
      <c r="AC38" s="127"/>
      <c r="AD38" s="127"/>
      <c r="AE38" s="127"/>
      <c r="AF38" s="135"/>
      <c r="AG38" s="135"/>
    </row>
    <row r="39" spans="1:33" ht="13.5" customHeight="1">
      <c r="A39" s="21">
        <v>34</v>
      </c>
      <c r="B39" s="1">
        <v>45691</v>
      </c>
      <c r="C39" s="56">
        <v>33</v>
      </c>
      <c r="D39" s="56">
        <v>27</v>
      </c>
      <c r="E39" s="20">
        <v>0.17</v>
      </c>
      <c r="F39" s="76">
        <v>2.8</v>
      </c>
      <c r="G39" s="64"/>
      <c r="H39" s="60"/>
      <c r="I39" s="42"/>
      <c r="J39" s="43"/>
      <c r="K39" s="44"/>
      <c r="L39" s="45"/>
      <c r="R39" s="134"/>
      <c r="S39" s="127"/>
      <c r="T39" s="127"/>
      <c r="U39" s="127"/>
      <c r="V39" s="127"/>
      <c r="W39" s="127"/>
      <c r="X39" s="135"/>
      <c r="Y39" s="135"/>
      <c r="Z39" s="134"/>
      <c r="AA39" s="127"/>
      <c r="AB39" s="127"/>
      <c r="AC39" s="127"/>
      <c r="AD39" s="127"/>
      <c r="AE39" s="127"/>
      <c r="AF39" s="135"/>
      <c r="AG39" s="135"/>
    </row>
    <row r="40" spans="1:33" ht="13.5" customHeight="1">
      <c r="A40" s="21">
        <v>35</v>
      </c>
      <c r="B40" s="1">
        <v>45692</v>
      </c>
      <c r="C40" s="56">
        <v>29</v>
      </c>
      <c r="D40" s="56">
        <v>-3</v>
      </c>
      <c r="E40" s="20">
        <v>0.08</v>
      </c>
      <c r="F40" s="76">
        <v>0.5</v>
      </c>
      <c r="G40" s="64"/>
      <c r="H40" s="60"/>
      <c r="I40" s="42"/>
      <c r="J40" s="43"/>
      <c r="K40" s="44"/>
      <c r="L40" s="45"/>
      <c r="R40" s="134"/>
      <c r="S40" s="127"/>
      <c r="T40" s="127"/>
      <c r="U40" s="127"/>
      <c r="V40" s="127"/>
      <c r="W40" s="127"/>
      <c r="X40" s="135"/>
      <c r="Y40" s="135"/>
      <c r="Z40" s="134"/>
      <c r="AA40" s="127"/>
      <c r="AB40" s="127"/>
      <c r="AC40" s="127"/>
      <c r="AD40" s="127"/>
      <c r="AE40" s="127"/>
      <c r="AF40" s="135"/>
      <c r="AG40" s="135"/>
    </row>
    <row r="41" spans="1:33" ht="13.5" customHeight="1">
      <c r="A41" s="21">
        <v>36</v>
      </c>
      <c r="B41" s="1">
        <v>45693</v>
      </c>
      <c r="C41" s="56">
        <v>7</v>
      </c>
      <c r="D41" s="56">
        <v>-3</v>
      </c>
      <c r="E41" s="20">
        <v>0</v>
      </c>
      <c r="F41" s="76">
        <v>0</v>
      </c>
      <c r="G41" s="64"/>
      <c r="H41" s="60"/>
      <c r="I41" s="42"/>
      <c r="J41" s="43"/>
      <c r="K41" s="44"/>
      <c r="L41" s="45"/>
      <c r="R41" s="134"/>
      <c r="S41" s="127"/>
      <c r="T41" s="127"/>
      <c r="U41" s="127"/>
      <c r="V41" s="127"/>
      <c r="W41" s="127"/>
      <c r="X41" s="135"/>
      <c r="Y41" s="135"/>
      <c r="Z41" s="134"/>
      <c r="AA41" s="127"/>
      <c r="AB41" s="127"/>
      <c r="AC41" s="127"/>
      <c r="AD41" s="127"/>
      <c r="AE41" s="127"/>
      <c r="AF41" s="135"/>
      <c r="AG41" s="135"/>
    </row>
    <row r="42" spans="1:33" ht="13.5" customHeight="1">
      <c r="A42" s="21">
        <v>37</v>
      </c>
      <c r="B42" s="1">
        <v>45694</v>
      </c>
      <c r="C42" s="56">
        <v>22</v>
      </c>
      <c r="D42" s="56">
        <v>2</v>
      </c>
      <c r="E42" s="20">
        <v>0.02</v>
      </c>
      <c r="F42" s="76">
        <v>0.1</v>
      </c>
      <c r="G42" s="64"/>
      <c r="H42" s="60"/>
      <c r="I42" s="42"/>
      <c r="J42" s="43"/>
      <c r="K42" s="44"/>
      <c r="L42" s="45"/>
      <c r="R42" s="134"/>
      <c r="S42" s="127"/>
      <c r="T42" s="127"/>
      <c r="U42" s="127"/>
      <c r="V42" s="127"/>
      <c r="W42" s="127"/>
      <c r="X42" s="135"/>
      <c r="Y42" s="135"/>
      <c r="Z42" s="134"/>
      <c r="AA42" s="127"/>
      <c r="AB42" s="127"/>
      <c r="AC42" s="127"/>
      <c r="AD42" s="127"/>
      <c r="AE42" s="127"/>
      <c r="AF42" s="135"/>
      <c r="AG42" s="135"/>
    </row>
    <row r="43" spans="1:33" ht="13.5" customHeight="1">
      <c r="A43" s="21">
        <v>38</v>
      </c>
      <c r="B43" s="1">
        <v>45695</v>
      </c>
      <c r="C43" s="56">
        <v>24</v>
      </c>
      <c r="D43" s="56">
        <v>4</v>
      </c>
      <c r="E43" s="20">
        <v>0</v>
      </c>
      <c r="F43" s="76">
        <v>0</v>
      </c>
      <c r="G43" s="64"/>
      <c r="H43" s="60"/>
      <c r="I43" s="42"/>
      <c r="J43" s="43"/>
      <c r="K43" s="44"/>
      <c r="L43" s="45"/>
      <c r="R43" s="134"/>
      <c r="S43" s="127"/>
      <c r="T43" s="127"/>
      <c r="U43" s="127"/>
      <c r="V43" s="127"/>
      <c r="W43" s="127"/>
      <c r="X43" s="135"/>
      <c r="Y43" s="135"/>
      <c r="Z43" s="134"/>
      <c r="AA43" s="127"/>
      <c r="AB43" s="127"/>
      <c r="AC43" s="127"/>
      <c r="AD43" s="127"/>
      <c r="AE43" s="127"/>
      <c r="AF43" s="135"/>
      <c r="AG43" s="135"/>
    </row>
    <row r="44" spans="1:33" ht="13.5" customHeight="1">
      <c r="A44" s="21">
        <v>39</v>
      </c>
      <c r="B44" s="1">
        <v>45696</v>
      </c>
      <c r="C44" s="56">
        <v>23</v>
      </c>
      <c r="D44" s="56">
        <v>5</v>
      </c>
      <c r="E44" s="20">
        <v>0.14000000000000001</v>
      </c>
      <c r="F44" s="76">
        <v>4</v>
      </c>
      <c r="G44" s="64"/>
      <c r="H44" s="60"/>
      <c r="I44" s="42"/>
      <c r="J44" s="43"/>
      <c r="K44" s="44"/>
      <c r="L44" s="45"/>
      <c r="R44" s="134"/>
      <c r="S44" s="127"/>
      <c r="T44" s="127"/>
      <c r="U44" s="127"/>
      <c r="V44" s="127"/>
      <c r="W44" s="127"/>
      <c r="X44" s="135"/>
      <c r="Y44" s="135"/>
      <c r="Z44" s="134"/>
      <c r="AA44" s="127"/>
      <c r="AB44" s="127"/>
      <c r="AC44" s="127"/>
      <c r="AD44" s="127"/>
      <c r="AE44" s="127"/>
      <c r="AF44" s="135"/>
      <c r="AG44" s="135"/>
    </row>
    <row r="45" spans="1:33" ht="13.5" customHeight="1">
      <c r="A45" s="21">
        <v>40</v>
      </c>
      <c r="B45" s="1">
        <v>45697</v>
      </c>
      <c r="C45" s="56">
        <v>24</v>
      </c>
      <c r="D45" s="56">
        <v>2</v>
      </c>
      <c r="E45" s="20">
        <v>0.08</v>
      </c>
      <c r="F45" s="76">
        <v>1.4</v>
      </c>
      <c r="G45" s="64"/>
      <c r="H45" s="60"/>
      <c r="I45" s="42"/>
      <c r="J45" s="43"/>
      <c r="K45" s="44"/>
      <c r="L45" s="45"/>
      <c r="R45" s="134"/>
      <c r="S45" s="127"/>
      <c r="T45" s="127"/>
      <c r="U45" s="127"/>
      <c r="V45" s="127"/>
      <c r="W45" s="127"/>
      <c r="X45" s="135"/>
      <c r="Y45" s="135"/>
      <c r="Z45" s="134"/>
      <c r="AA45" s="127"/>
      <c r="AB45" s="127"/>
      <c r="AC45" s="127"/>
      <c r="AD45" s="127"/>
      <c r="AE45" s="127"/>
      <c r="AF45" s="135"/>
      <c r="AG45" s="135"/>
    </row>
    <row r="46" spans="1:33" ht="13.5" customHeight="1">
      <c r="A46" s="21">
        <v>41</v>
      </c>
      <c r="B46" s="1">
        <v>45698</v>
      </c>
      <c r="C46" s="56">
        <v>15</v>
      </c>
      <c r="D46" s="56">
        <v>0</v>
      </c>
      <c r="E46" s="20">
        <v>0</v>
      </c>
      <c r="F46" s="76">
        <v>0</v>
      </c>
      <c r="G46" s="64"/>
      <c r="H46" s="60"/>
      <c r="I46" s="42"/>
      <c r="J46" s="43"/>
      <c r="K46" s="44"/>
      <c r="L46" s="45"/>
      <c r="R46" s="134"/>
      <c r="S46" s="127"/>
      <c r="T46" s="127"/>
      <c r="U46" s="127"/>
      <c r="V46" s="127"/>
      <c r="W46" s="127"/>
      <c r="X46" s="135"/>
      <c r="Y46" s="135"/>
      <c r="Z46" s="134"/>
      <c r="AA46" s="127"/>
      <c r="AB46" s="127"/>
      <c r="AC46" s="127"/>
      <c r="AD46" s="127"/>
      <c r="AE46" s="127"/>
      <c r="AF46" s="135"/>
      <c r="AG46" s="135"/>
    </row>
    <row r="47" spans="1:33" ht="13.5" customHeight="1">
      <c r="A47" s="21">
        <v>42</v>
      </c>
      <c r="B47" s="1">
        <v>45699</v>
      </c>
      <c r="C47" s="56">
        <v>20</v>
      </c>
      <c r="D47" s="56">
        <v>-5</v>
      </c>
      <c r="E47" s="20">
        <v>0</v>
      </c>
      <c r="F47" s="76">
        <v>0</v>
      </c>
      <c r="G47" s="64"/>
      <c r="H47" s="60"/>
      <c r="I47" s="42"/>
      <c r="J47" s="43"/>
      <c r="K47" s="44"/>
      <c r="L47" s="45"/>
      <c r="R47" s="134"/>
      <c r="S47" s="127"/>
      <c r="T47" s="127"/>
      <c r="U47" s="127"/>
      <c r="V47" s="127"/>
      <c r="W47" s="127"/>
      <c r="X47" s="135"/>
      <c r="Y47" s="135"/>
      <c r="Z47" s="134"/>
      <c r="AA47" s="127"/>
      <c r="AB47" s="127"/>
      <c r="AC47" s="127"/>
      <c r="AD47" s="127"/>
      <c r="AE47" s="127"/>
      <c r="AF47" s="135"/>
      <c r="AG47" s="135"/>
    </row>
    <row r="48" spans="1:33" ht="13.5" customHeight="1">
      <c r="A48" s="21">
        <v>43</v>
      </c>
      <c r="B48" s="1">
        <v>45700</v>
      </c>
      <c r="C48" s="56">
        <v>9</v>
      </c>
      <c r="D48" s="56">
        <v>-4</v>
      </c>
      <c r="E48" s="20">
        <v>0</v>
      </c>
      <c r="F48" s="76">
        <v>0</v>
      </c>
      <c r="G48" s="64"/>
      <c r="H48" s="60"/>
      <c r="I48" s="42"/>
      <c r="J48" s="43"/>
      <c r="K48" s="44"/>
      <c r="L48" s="45"/>
      <c r="R48" s="134"/>
      <c r="S48" s="127"/>
      <c r="T48" s="127"/>
      <c r="U48" s="127"/>
      <c r="V48" s="127"/>
      <c r="W48" s="127"/>
      <c r="X48" s="135"/>
      <c r="Y48" s="135"/>
      <c r="Z48" s="134"/>
      <c r="AA48" s="127"/>
      <c r="AB48" s="127"/>
      <c r="AC48" s="127"/>
      <c r="AD48" s="127"/>
      <c r="AE48" s="127"/>
      <c r="AF48" s="135"/>
      <c r="AG48" s="135"/>
    </row>
    <row r="49" spans="1:33" ht="13.5" customHeight="1">
      <c r="A49" s="21">
        <v>44</v>
      </c>
      <c r="B49" s="1">
        <v>45701</v>
      </c>
      <c r="C49" s="56">
        <v>12</v>
      </c>
      <c r="D49" s="56">
        <v>-4</v>
      </c>
      <c r="E49" s="20">
        <v>7.0000000000000007E-2</v>
      </c>
      <c r="F49" s="76">
        <v>1</v>
      </c>
      <c r="G49" s="64"/>
      <c r="H49" s="60"/>
      <c r="I49" s="42"/>
      <c r="J49" s="43"/>
      <c r="K49" s="44"/>
      <c r="L49" s="45"/>
      <c r="R49" s="134"/>
      <c r="S49" s="127"/>
      <c r="T49" s="127"/>
      <c r="U49" s="127"/>
      <c r="V49" s="127"/>
      <c r="W49" s="127"/>
      <c r="X49" s="135"/>
      <c r="Y49" s="135"/>
      <c r="Z49" s="134"/>
      <c r="AA49" s="127"/>
      <c r="AB49" s="127"/>
      <c r="AC49" s="127"/>
      <c r="AD49" s="127"/>
      <c r="AE49" s="127"/>
      <c r="AF49" s="135"/>
      <c r="AG49" s="135"/>
    </row>
    <row r="50" spans="1:33" ht="13.5" customHeight="1">
      <c r="A50" s="21">
        <v>45</v>
      </c>
      <c r="B50" s="1">
        <v>45702</v>
      </c>
      <c r="C50" s="56">
        <v>9</v>
      </c>
      <c r="D50" s="56">
        <v>-7</v>
      </c>
      <c r="E50" s="20">
        <v>0</v>
      </c>
      <c r="F50" s="76">
        <v>0</v>
      </c>
      <c r="G50" s="64"/>
      <c r="H50" s="60"/>
      <c r="I50" s="42"/>
      <c r="J50" s="43"/>
      <c r="K50" s="44"/>
      <c r="L50" s="45"/>
      <c r="R50" s="134"/>
      <c r="S50" s="127"/>
      <c r="T50" s="127"/>
      <c r="U50" s="127"/>
      <c r="V50" s="127"/>
      <c r="W50" s="127"/>
      <c r="X50" s="135"/>
      <c r="Y50" s="135"/>
      <c r="Z50" s="134"/>
      <c r="AA50" s="127"/>
      <c r="AB50" s="127"/>
      <c r="AC50" s="127"/>
      <c r="AD50" s="127"/>
      <c r="AE50" s="127"/>
      <c r="AF50" s="135"/>
      <c r="AG50" s="135"/>
    </row>
    <row r="51" spans="1:33" ht="13.5" customHeight="1">
      <c r="A51" s="21">
        <v>46</v>
      </c>
      <c r="B51" s="1">
        <v>45703</v>
      </c>
      <c r="C51" s="56">
        <v>20</v>
      </c>
      <c r="D51" s="56">
        <v>-2</v>
      </c>
      <c r="E51" s="20">
        <v>0.1</v>
      </c>
      <c r="F51" s="76">
        <v>2.6</v>
      </c>
      <c r="G51" s="64"/>
      <c r="H51" s="60"/>
      <c r="I51" s="42"/>
      <c r="J51" s="43"/>
      <c r="K51" s="44"/>
      <c r="L51" s="45"/>
      <c r="R51" s="134"/>
      <c r="S51" s="127"/>
      <c r="T51" s="127"/>
      <c r="U51" s="127"/>
      <c r="V51" s="127"/>
      <c r="W51" s="127"/>
      <c r="X51" s="135"/>
      <c r="Y51" s="135"/>
      <c r="Z51" s="134"/>
      <c r="AA51" s="127"/>
      <c r="AB51" s="127"/>
      <c r="AC51" s="127"/>
      <c r="AD51" s="127"/>
      <c r="AE51" s="127"/>
      <c r="AF51" s="135"/>
      <c r="AG51" s="135"/>
    </row>
    <row r="52" spans="1:33" ht="13.5" customHeight="1">
      <c r="A52" s="21">
        <v>47</v>
      </c>
      <c r="B52" s="1">
        <v>45704</v>
      </c>
      <c r="C52" s="56">
        <v>24</v>
      </c>
      <c r="D52" s="56">
        <v>12</v>
      </c>
      <c r="E52" s="20">
        <v>0.02</v>
      </c>
      <c r="F52" s="76">
        <v>0.3</v>
      </c>
      <c r="G52" s="64"/>
      <c r="H52" s="60"/>
      <c r="I52" s="42"/>
      <c r="J52" s="43"/>
      <c r="K52" s="44"/>
      <c r="L52" s="45"/>
      <c r="R52" s="134"/>
      <c r="S52" s="127"/>
      <c r="T52" s="127"/>
      <c r="U52" s="127"/>
      <c r="V52" s="127"/>
      <c r="W52" s="127"/>
      <c r="X52" s="135"/>
      <c r="Y52" s="135"/>
      <c r="Z52" s="134"/>
      <c r="AA52" s="127"/>
      <c r="AB52" s="127"/>
      <c r="AC52" s="127"/>
      <c r="AD52" s="127"/>
      <c r="AE52" s="127"/>
      <c r="AF52" s="135"/>
      <c r="AG52" s="135"/>
    </row>
    <row r="53" spans="1:33" ht="13.5" customHeight="1">
      <c r="A53" s="21">
        <v>48</v>
      </c>
      <c r="B53" s="1">
        <v>45705</v>
      </c>
      <c r="C53" s="56">
        <v>14</v>
      </c>
      <c r="D53" s="56">
        <v>-10</v>
      </c>
      <c r="E53" s="20">
        <v>0</v>
      </c>
      <c r="F53" s="76">
        <v>0</v>
      </c>
      <c r="G53" s="64"/>
      <c r="H53" s="60"/>
      <c r="I53" s="42"/>
      <c r="J53" s="43"/>
      <c r="K53" s="44"/>
      <c r="L53" s="45"/>
      <c r="R53" s="134"/>
      <c r="S53" s="127"/>
      <c r="T53" s="127"/>
      <c r="U53" s="127"/>
      <c r="V53" s="127"/>
      <c r="W53" s="127"/>
      <c r="X53" s="135"/>
      <c r="Y53" s="135"/>
      <c r="Z53" s="134"/>
      <c r="AA53" s="127"/>
      <c r="AB53" s="127"/>
      <c r="AC53" s="127"/>
      <c r="AD53" s="127"/>
      <c r="AE53" s="127"/>
      <c r="AF53" s="135"/>
      <c r="AG53" s="135"/>
    </row>
    <row r="54" spans="1:33" ht="13.5" customHeight="1">
      <c r="A54" s="21">
        <v>49</v>
      </c>
      <c r="B54" s="1">
        <v>45706</v>
      </c>
      <c r="C54" s="56">
        <v>-1</v>
      </c>
      <c r="D54" s="56">
        <v>-18</v>
      </c>
      <c r="E54" s="20">
        <v>0</v>
      </c>
      <c r="F54" s="76">
        <v>0</v>
      </c>
      <c r="G54" s="64"/>
      <c r="H54" s="60"/>
      <c r="I54" s="42"/>
      <c r="J54" s="43"/>
      <c r="K54" s="44"/>
      <c r="L54" s="45"/>
      <c r="R54" s="134"/>
      <c r="S54" s="127"/>
      <c r="T54" s="127"/>
      <c r="U54" s="127"/>
      <c r="V54" s="127"/>
      <c r="W54" s="127"/>
      <c r="X54" s="135"/>
      <c r="Y54" s="135"/>
      <c r="Z54" s="134"/>
      <c r="AA54" s="127"/>
      <c r="AB54" s="127"/>
      <c r="AC54" s="127"/>
      <c r="AD54" s="127"/>
      <c r="AE54" s="127"/>
      <c r="AF54" s="135"/>
      <c r="AG54" s="135"/>
    </row>
    <row r="55" spans="1:33" ht="13.5" customHeight="1">
      <c r="A55" s="21">
        <v>50</v>
      </c>
      <c r="B55" s="1">
        <v>45707</v>
      </c>
      <c r="C55" s="56">
        <v>4</v>
      </c>
      <c r="D55" s="56">
        <v>-14</v>
      </c>
      <c r="E55" s="20">
        <v>0</v>
      </c>
      <c r="F55" s="76">
        <v>0</v>
      </c>
      <c r="G55" s="64"/>
      <c r="H55" s="60"/>
      <c r="I55" s="42"/>
      <c r="J55" s="43"/>
      <c r="K55" s="44"/>
      <c r="L55" s="45"/>
      <c r="R55" s="134"/>
      <c r="S55" s="127"/>
      <c r="T55" s="127"/>
      <c r="U55" s="127"/>
      <c r="V55" s="127"/>
      <c r="W55" s="127"/>
      <c r="X55" s="135"/>
      <c r="Y55" s="135"/>
      <c r="Z55" s="134"/>
      <c r="AA55" s="127"/>
      <c r="AB55" s="127"/>
      <c r="AC55" s="127"/>
      <c r="AD55" s="127"/>
      <c r="AE55" s="127"/>
      <c r="AF55" s="135"/>
      <c r="AG55" s="135"/>
    </row>
    <row r="56" spans="1:33" ht="13.5" customHeight="1">
      <c r="A56" s="21">
        <v>51</v>
      </c>
      <c r="B56" s="1">
        <v>45708</v>
      </c>
      <c r="C56" s="56">
        <v>8</v>
      </c>
      <c r="D56" s="56">
        <v>-8</v>
      </c>
      <c r="E56" s="20" t="s">
        <v>35</v>
      </c>
      <c r="F56" s="76" t="s">
        <v>35</v>
      </c>
      <c r="G56" s="64"/>
      <c r="H56" s="60"/>
      <c r="I56" s="42"/>
      <c r="J56" s="43"/>
      <c r="K56" s="44"/>
      <c r="L56" s="45"/>
      <c r="R56" s="134"/>
      <c r="S56" s="127"/>
      <c r="T56" s="127"/>
      <c r="U56" s="127"/>
      <c r="V56" s="127"/>
      <c r="W56" s="127"/>
      <c r="X56" s="135"/>
      <c r="Y56" s="135"/>
      <c r="Z56" s="134"/>
      <c r="AA56" s="127"/>
      <c r="AB56" s="127"/>
      <c r="AC56" s="127"/>
      <c r="AD56" s="127"/>
      <c r="AE56" s="127"/>
      <c r="AF56" s="135"/>
      <c r="AG56" s="135"/>
    </row>
    <row r="57" spans="1:33" ht="13.5" customHeight="1">
      <c r="A57" s="21">
        <v>52</v>
      </c>
      <c r="B57" s="1">
        <v>45709</v>
      </c>
      <c r="C57" s="56">
        <v>24</v>
      </c>
      <c r="D57" s="56">
        <v>-2</v>
      </c>
      <c r="E57" s="20">
        <v>0</v>
      </c>
      <c r="F57" s="76">
        <v>0</v>
      </c>
      <c r="G57" s="64"/>
      <c r="H57" s="60"/>
      <c r="I57" s="42"/>
      <c r="J57" s="43"/>
      <c r="K57" s="44"/>
      <c r="L57" s="45"/>
      <c r="R57" s="134"/>
      <c r="S57" s="127"/>
      <c r="T57" s="127"/>
      <c r="U57" s="127"/>
      <c r="V57" s="127"/>
      <c r="W57" s="127"/>
      <c r="X57" s="135"/>
      <c r="Y57" s="135"/>
      <c r="Z57" s="134"/>
      <c r="AA57" s="127"/>
      <c r="AB57" s="127"/>
      <c r="AC57" s="127"/>
      <c r="AD57" s="127"/>
      <c r="AE57" s="127"/>
      <c r="AF57" s="135"/>
      <c r="AG57" s="135"/>
    </row>
    <row r="58" spans="1:33" ht="13.5" customHeight="1">
      <c r="A58" s="21">
        <v>53</v>
      </c>
      <c r="B58" s="1">
        <v>45710</v>
      </c>
      <c r="C58" s="56">
        <v>26</v>
      </c>
      <c r="D58" s="56">
        <v>3</v>
      </c>
      <c r="E58" s="20">
        <v>0</v>
      </c>
      <c r="F58" s="76">
        <v>0</v>
      </c>
      <c r="G58" s="64"/>
      <c r="H58" s="60"/>
      <c r="I58" s="42"/>
      <c r="J58" s="43"/>
      <c r="K58" s="44"/>
      <c r="L58" s="45"/>
      <c r="R58" s="134"/>
      <c r="S58" s="127"/>
      <c r="T58" s="127"/>
      <c r="U58" s="127"/>
      <c r="V58" s="127"/>
      <c r="W58" s="127"/>
      <c r="X58" s="135"/>
      <c r="Y58" s="135"/>
      <c r="Z58" s="134"/>
      <c r="AA58" s="127"/>
      <c r="AB58" s="127"/>
      <c r="AC58" s="127"/>
      <c r="AD58" s="127"/>
      <c r="AE58" s="127"/>
      <c r="AF58" s="135"/>
      <c r="AG58" s="135"/>
    </row>
    <row r="59" spans="1:33" ht="13.5" customHeight="1">
      <c r="A59" s="21">
        <v>54</v>
      </c>
      <c r="B59" s="1">
        <v>45711</v>
      </c>
      <c r="C59" s="56">
        <v>31</v>
      </c>
      <c r="D59" s="56">
        <v>11</v>
      </c>
      <c r="E59" s="20">
        <v>0</v>
      </c>
      <c r="F59" s="76">
        <v>0</v>
      </c>
      <c r="G59" s="64"/>
      <c r="H59" s="60"/>
      <c r="I59" s="42"/>
      <c r="J59" s="43"/>
      <c r="K59" s="44"/>
      <c r="L59" s="45"/>
      <c r="R59" s="134"/>
      <c r="S59" s="127"/>
      <c r="T59" s="127"/>
      <c r="U59" s="127"/>
      <c r="V59" s="127"/>
      <c r="W59" s="127"/>
      <c r="X59" s="135"/>
      <c r="Y59" s="135"/>
      <c r="Z59" s="134"/>
      <c r="AA59" s="127"/>
      <c r="AB59" s="127"/>
      <c r="AC59" s="127"/>
      <c r="AD59" s="127"/>
      <c r="AE59" s="127"/>
      <c r="AF59" s="135"/>
      <c r="AG59" s="135"/>
    </row>
    <row r="60" spans="1:33" ht="13.5" customHeight="1">
      <c r="A60" s="21">
        <v>55</v>
      </c>
      <c r="B60" s="1">
        <v>45712</v>
      </c>
      <c r="C60" s="56">
        <v>43</v>
      </c>
      <c r="D60" s="56">
        <v>22</v>
      </c>
      <c r="E60" s="20">
        <v>0</v>
      </c>
      <c r="F60" s="76">
        <v>0</v>
      </c>
      <c r="G60" s="64"/>
      <c r="H60" s="60"/>
      <c r="I60" s="42"/>
      <c r="J60" s="43"/>
      <c r="K60" s="44"/>
      <c r="L60" s="45"/>
      <c r="R60" s="134"/>
      <c r="S60" s="127"/>
      <c r="T60" s="127"/>
      <c r="U60" s="127"/>
      <c r="V60" s="127"/>
      <c r="W60" s="127"/>
      <c r="X60" s="135"/>
      <c r="Y60" s="135"/>
      <c r="Z60" s="134"/>
      <c r="AA60" s="127"/>
      <c r="AB60" s="127"/>
      <c r="AC60" s="127"/>
      <c r="AD60" s="127"/>
      <c r="AE60" s="127"/>
      <c r="AF60" s="135"/>
      <c r="AG60" s="135"/>
    </row>
    <row r="61" spans="1:33" ht="13.5" customHeight="1">
      <c r="A61" s="21">
        <v>56</v>
      </c>
      <c r="B61" s="1">
        <v>45713</v>
      </c>
      <c r="C61" s="56">
        <v>50</v>
      </c>
      <c r="D61" s="56">
        <v>31</v>
      </c>
      <c r="E61" s="20">
        <v>0</v>
      </c>
      <c r="F61" s="76">
        <v>0</v>
      </c>
      <c r="G61" s="64"/>
      <c r="H61" s="60"/>
      <c r="I61" s="42"/>
      <c r="J61" s="43"/>
      <c r="K61" s="44"/>
      <c r="L61" s="45"/>
      <c r="R61" s="134"/>
      <c r="S61" s="127"/>
      <c r="T61" s="127"/>
      <c r="U61" s="127"/>
      <c r="V61" s="127"/>
      <c r="W61" s="127"/>
      <c r="X61" s="135"/>
      <c r="Y61" s="135"/>
      <c r="Z61" s="134"/>
      <c r="AA61" s="127"/>
      <c r="AB61" s="127"/>
      <c r="AC61" s="127"/>
      <c r="AD61" s="127"/>
      <c r="AE61" s="127"/>
      <c r="AF61" s="135"/>
      <c r="AG61" s="135"/>
    </row>
    <row r="62" spans="1:33" ht="13.5" customHeight="1">
      <c r="A62" s="21">
        <v>57</v>
      </c>
      <c r="B62" s="1">
        <v>45714</v>
      </c>
      <c r="C62" s="56">
        <v>47</v>
      </c>
      <c r="D62" s="56">
        <v>33</v>
      </c>
      <c r="E62" s="20">
        <v>0.01</v>
      </c>
      <c r="F62" s="76">
        <v>0</v>
      </c>
      <c r="G62" s="64"/>
      <c r="H62" s="60"/>
      <c r="I62" s="42"/>
      <c r="J62" s="43"/>
      <c r="K62" s="44"/>
      <c r="L62" s="45"/>
      <c r="R62" s="134"/>
      <c r="S62" s="127"/>
      <c r="T62" s="127"/>
      <c r="U62" s="127"/>
      <c r="V62" s="127"/>
      <c r="W62" s="127"/>
      <c r="X62" s="135"/>
      <c r="Y62" s="135"/>
      <c r="Z62" s="134"/>
      <c r="AA62" s="127"/>
      <c r="AB62" s="127"/>
      <c r="AC62" s="127"/>
      <c r="AD62" s="127"/>
      <c r="AE62" s="127"/>
      <c r="AF62" s="135"/>
      <c r="AG62" s="135"/>
    </row>
    <row r="63" spans="1:33" ht="13.5" customHeight="1">
      <c r="A63" s="21">
        <v>58</v>
      </c>
      <c r="B63" s="1">
        <v>45715</v>
      </c>
      <c r="C63" s="56">
        <v>44</v>
      </c>
      <c r="D63" s="56">
        <v>32</v>
      </c>
      <c r="E63" s="20" t="s">
        <v>35</v>
      </c>
      <c r="F63" s="76">
        <v>0</v>
      </c>
      <c r="G63" s="64"/>
      <c r="H63" s="60"/>
      <c r="I63" s="42"/>
      <c r="J63" s="43"/>
      <c r="K63" s="44"/>
      <c r="L63" s="45"/>
      <c r="R63" s="134"/>
      <c r="S63" s="127"/>
      <c r="T63" s="127"/>
      <c r="U63" s="127"/>
      <c r="V63" s="127"/>
      <c r="W63" s="127"/>
      <c r="X63" s="135"/>
      <c r="Y63" s="135"/>
      <c r="Z63" s="134"/>
      <c r="AA63" s="127"/>
      <c r="AB63" s="127"/>
      <c r="AC63" s="127"/>
      <c r="AD63" s="127"/>
      <c r="AE63" s="127"/>
      <c r="AF63" s="135"/>
      <c r="AG63" s="135"/>
    </row>
    <row r="64" spans="1:33" ht="13.5" customHeight="1" thickBot="1">
      <c r="A64" s="21">
        <v>59</v>
      </c>
      <c r="B64" s="1">
        <v>45716</v>
      </c>
      <c r="C64" s="56">
        <v>45</v>
      </c>
      <c r="D64" s="56">
        <v>29</v>
      </c>
      <c r="E64" s="20">
        <v>0</v>
      </c>
      <c r="F64" s="76">
        <v>0</v>
      </c>
      <c r="G64" s="64"/>
      <c r="H64" s="60"/>
      <c r="I64" s="42">
        <f>AVERAGE(C37:C64)</f>
        <v>24.071428571428573</v>
      </c>
      <c r="J64" s="43">
        <f>AVERAGE(D37:D64)</f>
        <v>5.75</v>
      </c>
      <c r="K64" s="44">
        <f>SUM(E37:E64)</f>
        <v>0.71000000000000008</v>
      </c>
      <c r="L64" s="45">
        <f>SUM(F37:F64)</f>
        <v>13</v>
      </c>
      <c r="M64" s="21"/>
      <c r="N64" s="21"/>
      <c r="R64" s="134"/>
      <c r="S64" s="127"/>
      <c r="T64" s="127"/>
      <c r="U64" s="127"/>
      <c r="V64" s="127"/>
      <c r="W64" s="127"/>
      <c r="X64" s="135"/>
      <c r="Y64" s="135"/>
      <c r="Z64" s="134"/>
      <c r="AA64" s="127"/>
      <c r="AB64" s="127"/>
      <c r="AC64" s="127"/>
      <c r="AD64" s="127"/>
      <c r="AE64" s="127"/>
      <c r="AF64" s="135"/>
      <c r="AG64" s="135"/>
    </row>
    <row r="65" spans="1:33" ht="13.5" customHeight="1">
      <c r="A65" s="21">
        <v>60</v>
      </c>
      <c r="B65" s="1">
        <v>45717</v>
      </c>
      <c r="C65" s="90">
        <v>47</v>
      </c>
      <c r="D65" s="90">
        <v>9</v>
      </c>
      <c r="E65" s="91" t="s">
        <v>35</v>
      </c>
      <c r="F65" s="92" t="s">
        <v>35</v>
      </c>
      <c r="G65" s="93"/>
      <c r="H65" s="94"/>
      <c r="I65" s="95"/>
      <c r="J65" s="96"/>
      <c r="K65" s="97"/>
      <c r="L65" s="98"/>
      <c r="M65" s="98"/>
      <c r="N65" s="98"/>
      <c r="R65" s="134"/>
      <c r="S65" s="127"/>
      <c r="T65" s="127"/>
      <c r="U65" s="127"/>
      <c r="V65" s="127"/>
      <c r="W65" s="127"/>
      <c r="X65" s="135"/>
      <c r="Y65" s="135"/>
      <c r="Z65" s="134"/>
      <c r="AA65" s="127"/>
      <c r="AB65" s="127"/>
      <c r="AC65" s="127"/>
      <c r="AD65" s="127"/>
      <c r="AE65" s="127"/>
      <c r="AF65" s="135"/>
      <c r="AG65" s="135"/>
    </row>
    <row r="66" spans="1:33" ht="13.5" customHeight="1">
      <c r="A66" s="21">
        <v>61</v>
      </c>
      <c r="B66" s="1">
        <v>45718</v>
      </c>
      <c r="C66" s="56">
        <v>24</v>
      </c>
      <c r="D66" s="56">
        <v>8</v>
      </c>
      <c r="E66" s="20">
        <v>0</v>
      </c>
      <c r="F66" s="76">
        <v>0</v>
      </c>
      <c r="G66" s="64"/>
      <c r="H66" s="60"/>
      <c r="I66" s="48"/>
      <c r="J66" s="49"/>
      <c r="K66" s="50"/>
      <c r="L66" s="21"/>
      <c r="M66" s="21"/>
      <c r="N66" s="21"/>
      <c r="R66" s="134"/>
      <c r="S66" s="127"/>
      <c r="T66" s="127"/>
      <c r="U66" s="127"/>
      <c r="V66" s="127"/>
      <c r="W66" s="127"/>
      <c r="X66" s="135"/>
      <c r="Y66" s="135"/>
      <c r="Z66" s="134"/>
      <c r="AA66" s="127"/>
      <c r="AB66" s="127"/>
      <c r="AC66" s="127"/>
      <c r="AD66" s="127"/>
      <c r="AE66" s="127"/>
      <c r="AF66" s="135"/>
      <c r="AG66" s="135"/>
    </row>
    <row r="67" spans="1:33" ht="13.5" customHeight="1">
      <c r="A67" s="21">
        <v>62</v>
      </c>
      <c r="B67" s="1">
        <v>45719</v>
      </c>
      <c r="C67" s="56">
        <v>35</v>
      </c>
      <c r="D67" s="56">
        <v>16</v>
      </c>
      <c r="E67" s="20">
        <v>0</v>
      </c>
      <c r="F67" s="76">
        <v>0</v>
      </c>
      <c r="G67" s="64"/>
      <c r="H67" s="60"/>
      <c r="I67" s="48"/>
      <c r="J67" s="49"/>
      <c r="K67" s="50"/>
      <c r="R67" s="134"/>
      <c r="S67" s="127"/>
      <c r="T67" s="127"/>
      <c r="U67" s="127"/>
      <c r="V67" s="127"/>
      <c r="W67" s="127"/>
      <c r="X67" s="135"/>
      <c r="Y67" s="135"/>
      <c r="Z67" s="134"/>
      <c r="AA67" s="127"/>
      <c r="AB67" s="127"/>
      <c r="AC67" s="127"/>
      <c r="AD67" s="127"/>
      <c r="AE67" s="127"/>
      <c r="AF67" s="135"/>
      <c r="AG67" s="135"/>
    </row>
    <row r="68" spans="1:33" ht="13.5" customHeight="1">
      <c r="A68" s="21">
        <v>63</v>
      </c>
      <c r="B68" s="1">
        <v>45720</v>
      </c>
      <c r="C68" s="56">
        <v>43</v>
      </c>
      <c r="D68" s="56">
        <v>28</v>
      </c>
      <c r="E68" s="20">
        <v>0.17</v>
      </c>
      <c r="F68" s="76">
        <v>0</v>
      </c>
      <c r="G68" s="64"/>
      <c r="H68" s="60"/>
      <c r="I68" s="48"/>
      <c r="J68" s="49"/>
      <c r="K68" s="50"/>
      <c r="R68" s="134"/>
      <c r="S68" s="127"/>
      <c r="T68" s="127"/>
      <c r="U68" s="127"/>
      <c r="V68" s="127"/>
      <c r="W68" s="127"/>
      <c r="X68" s="135"/>
      <c r="Y68" s="135"/>
      <c r="Z68" s="134"/>
      <c r="AA68" s="127"/>
      <c r="AB68" s="127"/>
      <c r="AC68" s="127"/>
      <c r="AD68" s="127"/>
      <c r="AE68" s="127"/>
      <c r="AF68" s="135"/>
      <c r="AG68" s="135"/>
    </row>
    <row r="69" spans="1:33" ht="13.5" customHeight="1">
      <c r="A69" s="21">
        <v>64</v>
      </c>
      <c r="B69" s="1">
        <v>45721</v>
      </c>
      <c r="C69" s="56">
        <v>44</v>
      </c>
      <c r="D69" s="56">
        <v>31</v>
      </c>
      <c r="E69" s="20">
        <v>0.73</v>
      </c>
      <c r="F69" s="76">
        <v>0.2</v>
      </c>
      <c r="G69" s="64"/>
      <c r="H69" s="60"/>
      <c r="I69" s="48"/>
      <c r="J69" s="49"/>
      <c r="K69" s="50"/>
      <c r="R69" s="134"/>
      <c r="S69" s="127"/>
      <c r="T69" s="127"/>
      <c r="U69" s="127"/>
      <c r="V69" s="127"/>
      <c r="W69" s="127"/>
      <c r="X69" s="135"/>
      <c r="Y69" s="135"/>
      <c r="Z69" s="134"/>
      <c r="AA69" s="127"/>
      <c r="AB69" s="127"/>
      <c r="AC69" s="127"/>
      <c r="AD69" s="127"/>
      <c r="AE69" s="127"/>
      <c r="AF69" s="135"/>
      <c r="AG69" s="135"/>
    </row>
    <row r="70" spans="1:33" ht="13.5" customHeight="1">
      <c r="A70" s="21">
        <v>65</v>
      </c>
      <c r="B70" s="1">
        <v>45722</v>
      </c>
      <c r="C70" s="56">
        <v>31</v>
      </c>
      <c r="D70" s="56">
        <v>16</v>
      </c>
      <c r="E70" s="20">
        <v>0.12</v>
      </c>
      <c r="F70" s="76">
        <v>2.2000000000000002</v>
      </c>
      <c r="G70" s="64"/>
      <c r="H70" s="60"/>
      <c r="I70" s="48"/>
      <c r="J70" s="49"/>
      <c r="K70" s="50"/>
      <c r="R70" s="134"/>
      <c r="S70" s="127"/>
      <c r="T70" s="127"/>
      <c r="U70" s="127"/>
      <c r="V70" s="127"/>
      <c r="W70" s="127"/>
      <c r="X70" s="135"/>
      <c r="Y70" s="135"/>
      <c r="Z70" s="134"/>
      <c r="AA70" s="127"/>
      <c r="AB70" s="127"/>
      <c r="AC70" s="127"/>
      <c r="AD70" s="127"/>
      <c r="AE70" s="127"/>
      <c r="AF70" s="135"/>
      <c r="AG70" s="135"/>
    </row>
    <row r="71" spans="1:33" ht="13.5" customHeight="1">
      <c r="A71" s="21">
        <v>66</v>
      </c>
      <c r="B71" s="1">
        <v>45723</v>
      </c>
      <c r="C71" s="56">
        <v>37</v>
      </c>
      <c r="D71" s="56">
        <v>18</v>
      </c>
      <c r="E71" s="20">
        <v>0</v>
      </c>
      <c r="F71" s="76">
        <v>0</v>
      </c>
      <c r="G71" s="64"/>
      <c r="H71" s="60"/>
      <c r="I71" s="48"/>
      <c r="J71" s="49"/>
      <c r="K71" s="50"/>
      <c r="R71" s="134"/>
      <c r="S71" s="127"/>
      <c r="T71" s="127"/>
      <c r="U71" s="127"/>
      <c r="V71" s="127"/>
      <c r="W71" s="127"/>
      <c r="X71" s="135"/>
      <c r="Y71" s="135"/>
      <c r="Z71" s="134"/>
      <c r="AA71" s="127"/>
      <c r="AB71" s="127"/>
      <c r="AC71" s="127"/>
      <c r="AD71" s="127"/>
      <c r="AE71" s="127"/>
      <c r="AF71" s="135"/>
      <c r="AG71" s="135"/>
    </row>
    <row r="72" spans="1:33" ht="13.5" customHeight="1">
      <c r="A72" s="21">
        <v>67</v>
      </c>
      <c r="B72" s="1">
        <v>45724</v>
      </c>
      <c r="C72" s="56">
        <v>41</v>
      </c>
      <c r="D72" s="56">
        <v>16</v>
      </c>
      <c r="E72" s="20">
        <v>0</v>
      </c>
      <c r="F72" s="76">
        <v>0</v>
      </c>
      <c r="G72" s="64"/>
      <c r="H72" s="60"/>
      <c r="I72" s="48"/>
      <c r="J72" s="49"/>
      <c r="K72" s="50"/>
      <c r="R72" s="134"/>
      <c r="S72" s="127"/>
      <c r="T72" s="127"/>
      <c r="U72" s="127"/>
      <c r="V72" s="127"/>
      <c r="W72" s="127"/>
      <c r="X72" s="135"/>
      <c r="Y72" s="135"/>
      <c r="Z72" s="134"/>
      <c r="AA72" s="127"/>
      <c r="AB72" s="127"/>
      <c r="AC72" s="127"/>
      <c r="AD72" s="127"/>
      <c r="AE72" s="127"/>
      <c r="AF72" s="135"/>
      <c r="AG72" s="135"/>
    </row>
    <row r="73" spans="1:33" ht="13.5" customHeight="1">
      <c r="A73" s="21">
        <v>68</v>
      </c>
      <c r="B73" s="1">
        <v>45725</v>
      </c>
      <c r="C73" s="56">
        <v>50</v>
      </c>
      <c r="D73" s="56">
        <v>25</v>
      </c>
      <c r="E73" s="20">
        <v>0</v>
      </c>
      <c r="F73" s="76">
        <v>0</v>
      </c>
      <c r="G73" s="64"/>
      <c r="H73" s="60"/>
      <c r="I73" s="48"/>
      <c r="J73" s="49"/>
      <c r="K73" s="50"/>
      <c r="R73" s="134"/>
      <c r="S73" s="127"/>
      <c r="T73" s="127"/>
      <c r="U73" s="127"/>
      <c r="V73" s="127"/>
      <c r="W73" s="127"/>
      <c r="X73" s="135"/>
      <c r="Y73" s="135"/>
      <c r="Z73" s="134"/>
      <c r="AA73" s="127"/>
      <c r="AB73" s="127"/>
      <c r="AC73" s="127"/>
      <c r="AD73" s="127"/>
      <c r="AE73" s="127"/>
      <c r="AF73" s="135"/>
      <c r="AG73" s="135"/>
    </row>
    <row r="74" spans="1:33" ht="13.5" customHeight="1">
      <c r="A74" s="21">
        <v>69</v>
      </c>
      <c r="B74" s="1">
        <v>45726</v>
      </c>
      <c r="C74" s="56">
        <v>59</v>
      </c>
      <c r="D74" s="56">
        <v>29</v>
      </c>
      <c r="E74" s="20">
        <v>0</v>
      </c>
      <c r="F74" s="76">
        <v>0</v>
      </c>
      <c r="G74" s="64"/>
      <c r="H74" s="60"/>
      <c r="I74" s="48"/>
      <c r="J74" s="49"/>
      <c r="K74" s="50"/>
      <c r="R74" s="134"/>
      <c r="S74" s="127"/>
      <c r="T74" s="127"/>
      <c r="U74" s="127"/>
      <c r="V74" s="127"/>
      <c r="W74" s="127"/>
      <c r="X74" s="135"/>
      <c r="Y74" s="135"/>
      <c r="Z74" s="134"/>
      <c r="AA74" s="127"/>
      <c r="AB74" s="127"/>
      <c r="AC74" s="127"/>
      <c r="AD74" s="127"/>
      <c r="AE74" s="127"/>
      <c r="AF74" s="135"/>
      <c r="AG74" s="135"/>
    </row>
    <row r="75" spans="1:33" ht="13.5" customHeight="1">
      <c r="A75" s="21">
        <v>70</v>
      </c>
      <c r="B75" s="1">
        <v>45727</v>
      </c>
      <c r="C75" s="56">
        <v>64</v>
      </c>
      <c r="D75" s="56">
        <v>30</v>
      </c>
      <c r="E75" s="20">
        <v>0</v>
      </c>
      <c r="F75" s="76">
        <v>0</v>
      </c>
      <c r="G75" s="64"/>
      <c r="H75" s="60"/>
      <c r="I75" s="48"/>
      <c r="J75" s="49"/>
      <c r="K75" s="50"/>
      <c r="R75" s="134"/>
      <c r="S75" s="127"/>
      <c r="T75" s="127"/>
      <c r="U75" s="127"/>
      <c r="V75" s="127"/>
      <c r="W75" s="127"/>
      <c r="X75" s="135"/>
      <c r="Y75" s="135"/>
      <c r="Z75" s="134"/>
      <c r="AA75" s="127"/>
      <c r="AB75" s="127"/>
      <c r="AC75" s="127"/>
      <c r="AD75" s="127"/>
      <c r="AE75" s="127"/>
      <c r="AF75" s="135"/>
      <c r="AG75" s="135"/>
    </row>
    <row r="76" spans="1:33" ht="13.5" customHeight="1">
      <c r="A76" s="21">
        <v>71</v>
      </c>
      <c r="B76" s="1">
        <v>45728</v>
      </c>
      <c r="C76" s="56">
        <v>46</v>
      </c>
      <c r="D76" s="56">
        <v>28</v>
      </c>
      <c r="E76" s="20">
        <v>0</v>
      </c>
      <c r="F76" s="76">
        <v>0</v>
      </c>
      <c r="G76" s="64"/>
      <c r="H76" s="60"/>
      <c r="I76" s="48"/>
      <c r="J76" s="49"/>
      <c r="K76" s="50"/>
      <c r="R76" s="134"/>
      <c r="S76" s="127"/>
      <c r="T76" s="127"/>
      <c r="U76" s="127"/>
      <c r="V76" s="127"/>
      <c r="W76" s="127"/>
      <c r="X76" s="135"/>
      <c r="Y76" s="135"/>
      <c r="Z76" s="134"/>
      <c r="AA76" s="127"/>
      <c r="AB76" s="127"/>
      <c r="AC76" s="127"/>
      <c r="AD76" s="127"/>
      <c r="AE76" s="127"/>
      <c r="AF76" s="135"/>
      <c r="AG76" s="135"/>
    </row>
    <row r="77" spans="1:33" ht="13.5" customHeight="1">
      <c r="A77" s="21">
        <v>72</v>
      </c>
      <c r="B77" s="1">
        <v>45729</v>
      </c>
      <c r="C77" s="56">
        <v>53</v>
      </c>
      <c r="D77" s="56">
        <v>29</v>
      </c>
      <c r="E77" s="20">
        <v>0</v>
      </c>
      <c r="F77" s="76">
        <v>0</v>
      </c>
      <c r="G77" s="64"/>
      <c r="H77" s="60"/>
      <c r="I77" s="48"/>
      <c r="J77" s="49"/>
      <c r="K77" s="50"/>
      <c r="R77" s="134"/>
      <c r="S77" s="127"/>
      <c r="T77" s="127"/>
      <c r="U77" s="127"/>
      <c r="V77" s="127"/>
      <c r="W77" s="127"/>
      <c r="X77" s="135"/>
      <c r="Y77" s="135"/>
      <c r="Z77" s="134"/>
      <c r="AA77" s="127"/>
      <c r="AB77" s="127"/>
      <c r="AC77" s="127"/>
      <c r="AD77" s="127"/>
      <c r="AE77" s="127"/>
      <c r="AF77" s="135"/>
      <c r="AG77" s="135"/>
    </row>
    <row r="78" spans="1:33" ht="13.5" customHeight="1">
      <c r="A78" s="21">
        <v>73</v>
      </c>
      <c r="B78" s="1">
        <v>45730</v>
      </c>
      <c r="C78" s="56">
        <v>61</v>
      </c>
      <c r="D78" s="56">
        <v>29</v>
      </c>
      <c r="E78" s="20">
        <v>0.06</v>
      </c>
      <c r="F78" s="76">
        <v>0</v>
      </c>
      <c r="G78" s="64"/>
      <c r="H78" s="60"/>
      <c r="I78" s="48"/>
      <c r="J78" s="49"/>
      <c r="K78" s="50"/>
      <c r="R78" s="134"/>
      <c r="S78" s="127"/>
      <c r="T78" s="127"/>
      <c r="U78" s="127"/>
      <c r="V78" s="127"/>
      <c r="W78" s="127"/>
      <c r="X78" s="135"/>
      <c r="Y78" s="135"/>
      <c r="Z78" s="134"/>
      <c r="AA78" s="127"/>
      <c r="AB78" s="127"/>
      <c r="AC78" s="127"/>
      <c r="AD78" s="127"/>
      <c r="AE78" s="127"/>
      <c r="AF78" s="135"/>
      <c r="AG78" s="135"/>
    </row>
    <row r="79" spans="1:33" ht="13.5" customHeight="1">
      <c r="A79" s="21">
        <v>74</v>
      </c>
      <c r="B79" s="1">
        <v>45731</v>
      </c>
      <c r="C79" s="56">
        <v>73</v>
      </c>
      <c r="D79" s="56">
        <v>40</v>
      </c>
      <c r="E79" s="20">
        <v>0.06</v>
      </c>
      <c r="F79" s="76">
        <v>0</v>
      </c>
      <c r="G79" s="64"/>
      <c r="H79" s="60"/>
      <c r="I79" s="48"/>
      <c r="J79" s="49"/>
      <c r="K79" s="50"/>
      <c r="R79" s="134"/>
      <c r="S79" s="127"/>
      <c r="T79" s="127"/>
      <c r="U79" s="127"/>
      <c r="V79" s="127"/>
      <c r="W79" s="127"/>
      <c r="X79" s="135"/>
      <c r="Y79" s="135"/>
      <c r="Z79" s="134"/>
      <c r="AA79" s="127"/>
      <c r="AB79" s="127"/>
      <c r="AC79" s="127"/>
      <c r="AD79" s="127"/>
      <c r="AE79" s="127"/>
      <c r="AF79" s="135"/>
      <c r="AG79" s="135"/>
    </row>
    <row r="80" spans="1:33" ht="13.5" customHeight="1">
      <c r="A80" s="21">
        <v>75</v>
      </c>
      <c r="B80" s="1">
        <v>45732</v>
      </c>
      <c r="C80" s="56">
        <v>50</v>
      </c>
      <c r="D80" s="56">
        <v>21</v>
      </c>
      <c r="E80" s="20">
        <v>0.24</v>
      </c>
      <c r="F80" s="76">
        <v>0</v>
      </c>
      <c r="G80" s="64"/>
      <c r="H80" s="60"/>
      <c r="I80" s="48"/>
      <c r="J80" s="49"/>
      <c r="K80" s="50"/>
      <c r="R80" s="134"/>
      <c r="S80" s="127"/>
      <c r="T80" s="127"/>
      <c r="U80" s="127"/>
      <c r="V80" s="127"/>
      <c r="W80" s="127"/>
      <c r="X80" s="135"/>
      <c r="Y80" s="135"/>
      <c r="Z80" s="134"/>
      <c r="AA80" s="127"/>
      <c r="AB80" s="127"/>
      <c r="AC80" s="127"/>
      <c r="AD80" s="127"/>
      <c r="AE80" s="127"/>
      <c r="AF80" s="135"/>
      <c r="AG80" s="135"/>
    </row>
    <row r="81" spans="1:33" ht="13.5" customHeight="1">
      <c r="A81" s="21">
        <v>76</v>
      </c>
      <c r="B81" s="1">
        <v>45733</v>
      </c>
      <c r="C81" s="56">
        <v>36</v>
      </c>
      <c r="D81" s="56">
        <v>21</v>
      </c>
      <c r="E81" s="20">
        <v>0</v>
      </c>
      <c r="F81" s="76">
        <v>0</v>
      </c>
      <c r="G81" s="64"/>
      <c r="H81" s="60"/>
      <c r="I81" s="48"/>
      <c r="J81" s="49"/>
      <c r="K81" s="50"/>
      <c r="R81" s="134"/>
      <c r="S81" s="127"/>
      <c r="T81" s="127"/>
      <c r="U81" s="127"/>
      <c r="V81" s="127"/>
      <c r="W81" s="127"/>
      <c r="X81" s="135"/>
      <c r="Y81" s="135"/>
      <c r="Z81" s="134"/>
      <c r="AA81" s="127"/>
      <c r="AB81" s="127"/>
      <c r="AC81" s="127"/>
      <c r="AD81" s="127"/>
      <c r="AE81" s="127"/>
      <c r="AF81" s="135"/>
      <c r="AG81" s="135"/>
    </row>
    <row r="82" spans="1:33" ht="13.5" customHeight="1">
      <c r="A82" s="21">
        <v>77</v>
      </c>
      <c r="B82" s="1">
        <v>45734</v>
      </c>
      <c r="C82" s="56">
        <v>54</v>
      </c>
      <c r="D82" s="56">
        <v>30</v>
      </c>
      <c r="E82" s="20">
        <v>0</v>
      </c>
      <c r="F82" s="76">
        <v>0</v>
      </c>
      <c r="G82" s="64"/>
      <c r="H82" s="60"/>
      <c r="I82" s="48"/>
      <c r="J82" s="49"/>
      <c r="K82" s="50"/>
      <c r="R82" s="134"/>
      <c r="S82" s="127"/>
      <c r="T82" s="127"/>
      <c r="U82" s="127"/>
      <c r="V82" s="127"/>
      <c r="W82" s="127"/>
      <c r="X82" s="135"/>
      <c r="Y82" s="135"/>
      <c r="Z82" s="134"/>
      <c r="AA82" s="127"/>
      <c r="AB82" s="127"/>
      <c r="AC82" s="127"/>
      <c r="AD82" s="127"/>
      <c r="AE82" s="127"/>
      <c r="AF82" s="135"/>
      <c r="AG82" s="135"/>
    </row>
    <row r="83" spans="1:33" ht="13.5" customHeight="1">
      <c r="A83" s="21">
        <v>78</v>
      </c>
      <c r="B83" s="1">
        <v>45735</v>
      </c>
      <c r="C83" s="56">
        <v>52</v>
      </c>
      <c r="D83" s="56">
        <v>33</v>
      </c>
      <c r="E83" s="20">
        <v>0</v>
      </c>
      <c r="F83" s="76">
        <v>0</v>
      </c>
      <c r="G83" s="64"/>
      <c r="H83" s="60"/>
      <c r="I83" s="48"/>
      <c r="J83" s="49"/>
      <c r="K83" s="50"/>
      <c r="R83" s="134"/>
      <c r="S83" s="127"/>
      <c r="T83" s="127"/>
      <c r="U83" s="127"/>
      <c r="V83" s="127"/>
      <c r="W83" s="127"/>
      <c r="X83" s="135"/>
      <c r="Y83" s="135"/>
      <c r="Z83" s="134"/>
      <c r="AA83" s="127"/>
      <c r="AB83" s="127"/>
      <c r="AC83" s="127"/>
      <c r="AD83" s="127"/>
      <c r="AE83" s="127"/>
      <c r="AF83" s="135"/>
      <c r="AG83" s="135"/>
    </row>
    <row r="84" spans="1:33" ht="13.5" customHeight="1">
      <c r="A84" s="21">
        <v>79</v>
      </c>
      <c r="B84" s="1">
        <v>45736</v>
      </c>
      <c r="C84" s="56">
        <v>34</v>
      </c>
      <c r="D84" s="56">
        <v>22</v>
      </c>
      <c r="E84" s="20">
        <v>0.63</v>
      </c>
      <c r="F84" s="76">
        <v>7</v>
      </c>
      <c r="G84" s="64"/>
      <c r="H84" s="60"/>
      <c r="I84" s="48"/>
      <c r="J84" s="49"/>
      <c r="K84" s="50"/>
      <c r="R84" s="134"/>
      <c r="S84" s="127"/>
      <c r="T84" s="127"/>
      <c r="U84" s="127"/>
      <c r="V84" s="127"/>
      <c r="W84" s="127"/>
      <c r="X84" s="135"/>
      <c r="Y84" s="135"/>
      <c r="Z84" s="134"/>
      <c r="AA84" s="127"/>
      <c r="AB84" s="127"/>
      <c r="AC84" s="127"/>
      <c r="AD84" s="127"/>
      <c r="AE84" s="127"/>
      <c r="AF84" s="135"/>
      <c r="AG84" s="135"/>
    </row>
    <row r="85" spans="1:33" ht="13.5" customHeight="1">
      <c r="A85" s="21">
        <v>80</v>
      </c>
      <c r="B85" s="1">
        <v>45737</v>
      </c>
      <c r="C85" s="56">
        <v>38</v>
      </c>
      <c r="D85" s="56">
        <v>22</v>
      </c>
      <c r="E85" s="20">
        <v>0</v>
      </c>
      <c r="F85" s="76">
        <v>0</v>
      </c>
      <c r="G85" s="64"/>
      <c r="H85" s="60"/>
      <c r="I85" s="48"/>
      <c r="J85" s="49"/>
      <c r="K85" s="50"/>
      <c r="R85" s="134"/>
      <c r="S85" s="127"/>
      <c r="T85" s="127"/>
      <c r="U85" s="127"/>
      <c r="V85" s="127"/>
      <c r="W85" s="127"/>
      <c r="X85" s="135"/>
      <c r="Y85" s="135"/>
      <c r="Z85" s="134"/>
      <c r="AA85" s="127"/>
      <c r="AB85" s="127"/>
      <c r="AC85" s="127"/>
      <c r="AD85" s="127"/>
      <c r="AE85" s="127"/>
      <c r="AF85" s="135"/>
      <c r="AG85" s="135"/>
    </row>
    <row r="86" spans="1:33" ht="13.5" customHeight="1">
      <c r="A86" s="21">
        <v>81</v>
      </c>
      <c r="B86" s="1">
        <v>45738</v>
      </c>
      <c r="C86" s="56">
        <v>49</v>
      </c>
      <c r="D86" s="56">
        <v>18</v>
      </c>
      <c r="E86" s="20">
        <v>0</v>
      </c>
      <c r="F86" s="76">
        <v>0</v>
      </c>
      <c r="G86" s="64"/>
      <c r="H86" s="60"/>
      <c r="I86" s="48"/>
      <c r="J86" s="49"/>
      <c r="K86" s="50"/>
      <c r="R86" s="134"/>
      <c r="S86" s="127"/>
      <c r="T86" s="127"/>
      <c r="U86" s="127"/>
      <c r="V86" s="127"/>
      <c r="W86" s="127"/>
      <c r="X86" s="135"/>
      <c r="Y86" s="135"/>
      <c r="Z86" s="134"/>
      <c r="AA86" s="127"/>
      <c r="AB86" s="127"/>
      <c r="AC86" s="127"/>
      <c r="AD86" s="127"/>
      <c r="AE86" s="127"/>
      <c r="AF86" s="135"/>
      <c r="AG86" s="135"/>
    </row>
    <row r="87" spans="1:33" ht="13.5" customHeight="1">
      <c r="A87" s="21">
        <v>82</v>
      </c>
      <c r="B87" s="1">
        <v>45739</v>
      </c>
      <c r="C87" s="56">
        <v>33</v>
      </c>
      <c r="D87" s="56">
        <v>20</v>
      </c>
      <c r="E87" s="20">
        <v>0.01</v>
      </c>
      <c r="F87" s="76" t="s">
        <v>35</v>
      </c>
      <c r="G87" s="64"/>
      <c r="H87" s="60"/>
      <c r="I87" s="48"/>
      <c r="J87" s="49"/>
      <c r="K87" s="50"/>
      <c r="R87" s="134"/>
      <c r="S87" s="127"/>
      <c r="T87" s="127"/>
      <c r="U87" s="127"/>
      <c r="V87" s="127"/>
      <c r="W87" s="127"/>
      <c r="X87" s="135"/>
      <c r="Y87" s="135"/>
      <c r="Z87" s="134"/>
      <c r="AA87" s="127"/>
      <c r="AB87" s="127"/>
      <c r="AC87" s="127"/>
      <c r="AD87" s="127"/>
      <c r="AE87" s="127"/>
      <c r="AF87" s="135"/>
      <c r="AG87" s="135"/>
    </row>
    <row r="88" spans="1:33" ht="13.5" customHeight="1">
      <c r="A88" s="21">
        <v>83</v>
      </c>
      <c r="B88" s="1">
        <v>45740</v>
      </c>
      <c r="C88" s="56">
        <v>33</v>
      </c>
      <c r="D88" s="56">
        <v>26</v>
      </c>
      <c r="E88" s="20">
        <v>0.67</v>
      </c>
      <c r="F88" s="76">
        <v>7.5</v>
      </c>
      <c r="G88" s="64"/>
      <c r="H88" s="60"/>
      <c r="I88" s="48"/>
      <c r="J88" s="49"/>
      <c r="K88" s="50"/>
      <c r="R88" s="134"/>
      <c r="S88" s="127"/>
      <c r="T88" s="127"/>
      <c r="U88" s="127"/>
      <c r="V88" s="127"/>
      <c r="W88" s="127"/>
      <c r="X88" s="135"/>
      <c r="Y88" s="135"/>
      <c r="Z88" s="134"/>
      <c r="AA88" s="127"/>
      <c r="AB88" s="127"/>
      <c r="AC88" s="127"/>
      <c r="AD88" s="127"/>
      <c r="AE88" s="127"/>
      <c r="AF88" s="135"/>
      <c r="AG88" s="135"/>
    </row>
    <row r="89" spans="1:33" ht="13.5" customHeight="1">
      <c r="A89" s="21">
        <v>84</v>
      </c>
      <c r="B89" s="1">
        <v>45741</v>
      </c>
      <c r="C89" s="56">
        <v>37</v>
      </c>
      <c r="D89" s="56">
        <v>17</v>
      </c>
      <c r="E89" s="20">
        <v>0</v>
      </c>
      <c r="F89" s="76">
        <v>0</v>
      </c>
      <c r="G89" s="64"/>
      <c r="H89" s="60"/>
      <c r="I89" s="48"/>
      <c r="J89" s="49"/>
      <c r="K89" s="50"/>
      <c r="R89" s="134"/>
      <c r="S89" s="127"/>
      <c r="T89" s="127"/>
      <c r="U89" s="127"/>
      <c r="V89" s="127"/>
      <c r="W89" s="127"/>
      <c r="X89" s="135"/>
      <c r="Y89" s="135"/>
      <c r="Z89" s="134"/>
      <c r="AA89" s="127"/>
      <c r="AB89" s="127"/>
      <c r="AC89" s="127"/>
      <c r="AD89" s="127"/>
      <c r="AE89" s="127"/>
      <c r="AF89" s="135"/>
      <c r="AG89" s="135"/>
    </row>
    <row r="90" spans="1:33" ht="13.5" customHeight="1">
      <c r="A90" s="21">
        <v>85</v>
      </c>
      <c r="B90" s="1">
        <v>45742</v>
      </c>
      <c r="C90" s="56">
        <v>45</v>
      </c>
      <c r="D90" s="56">
        <v>21</v>
      </c>
      <c r="E90" s="20">
        <v>0</v>
      </c>
      <c r="F90" s="76">
        <v>0</v>
      </c>
      <c r="G90" s="64"/>
      <c r="H90" s="60"/>
      <c r="I90" s="48"/>
      <c r="J90" s="49"/>
      <c r="K90" s="50"/>
      <c r="R90" s="134"/>
      <c r="S90" s="127"/>
      <c r="T90" s="127"/>
      <c r="U90" s="127"/>
      <c r="V90" s="127"/>
      <c r="W90" s="127"/>
      <c r="X90" s="135"/>
      <c r="Y90" s="135"/>
      <c r="Z90" s="134"/>
      <c r="AA90" s="127"/>
      <c r="AB90" s="127"/>
      <c r="AC90" s="127"/>
      <c r="AD90" s="127"/>
      <c r="AE90" s="127"/>
      <c r="AF90" s="135"/>
      <c r="AG90" s="135"/>
    </row>
    <row r="91" spans="1:33" ht="13.5" customHeight="1">
      <c r="A91" s="21">
        <v>86</v>
      </c>
      <c r="B91" s="1">
        <v>45743</v>
      </c>
      <c r="C91" s="56">
        <v>49</v>
      </c>
      <c r="D91" s="56">
        <v>24</v>
      </c>
      <c r="E91" s="20">
        <v>0</v>
      </c>
      <c r="F91" s="76">
        <v>0</v>
      </c>
      <c r="G91" s="64"/>
      <c r="H91" s="60"/>
      <c r="I91" s="48"/>
      <c r="J91" s="49"/>
      <c r="K91" s="50"/>
      <c r="R91" s="134"/>
      <c r="S91" s="127"/>
      <c r="T91" s="127"/>
      <c r="U91" s="127"/>
      <c r="V91" s="127"/>
      <c r="W91" s="127"/>
      <c r="X91" s="135"/>
      <c r="Y91" s="135"/>
      <c r="Z91" s="134"/>
      <c r="AA91" s="127"/>
      <c r="AB91" s="127"/>
      <c r="AC91" s="127"/>
      <c r="AD91" s="127"/>
      <c r="AE91" s="127"/>
      <c r="AF91" s="135"/>
      <c r="AG91" s="135"/>
    </row>
    <row r="92" spans="1:33" ht="13.5" customHeight="1">
      <c r="A92" s="21">
        <v>87</v>
      </c>
      <c r="B92" s="1">
        <v>45744</v>
      </c>
      <c r="C92" s="56">
        <v>54</v>
      </c>
      <c r="D92" s="56">
        <v>33</v>
      </c>
      <c r="E92" s="20">
        <v>0.03</v>
      </c>
      <c r="F92" s="76">
        <v>0</v>
      </c>
      <c r="G92" s="64"/>
      <c r="H92" s="60"/>
      <c r="I92" s="48"/>
      <c r="J92" s="49"/>
      <c r="K92" s="50"/>
      <c r="R92" s="134"/>
      <c r="S92" s="127"/>
      <c r="T92" s="127"/>
      <c r="U92" s="127"/>
      <c r="V92" s="127"/>
      <c r="W92" s="127"/>
      <c r="X92" s="135"/>
      <c r="Y92" s="135"/>
      <c r="Z92" s="134"/>
      <c r="AA92" s="127"/>
      <c r="AB92" s="127"/>
      <c r="AC92" s="127"/>
      <c r="AD92" s="127"/>
      <c r="AE92" s="127"/>
      <c r="AF92" s="135"/>
      <c r="AG92" s="135"/>
    </row>
    <row r="93" spans="1:33" ht="13.5" customHeight="1">
      <c r="A93" s="21">
        <v>88</v>
      </c>
      <c r="B93" s="1">
        <v>45745</v>
      </c>
      <c r="C93" s="56">
        <v>49</v>
      </c>
      <c r="D93" s="56">
        <v>32</v>
      </c>
      <c r="E93" s="20">
        <v>0.62</v>
      </c>
      <c r="F93" s="76">
        <v>0</v>
      </c>
      <c r="G93" s="64"/>
      <c r="H93" s="60"/>
      <c r="I93" s="48"/>
      <c r="J93" s="49"/>
      <c r="K93" s="50"/>
      <c r="R93" s="134"/>
      <c r="S93" s="127"/>
      <c r="T93" s="127"/>
      <c r="U93" s="127"/>
      <c r="V93" s="127"/>
      <c r="W93" s="127"/>
      <c r="X93" s="135"/>
      <c r="Y93" s="135"/>
      <c r="Z93" s="134"/>
      <c r="AA93" s="127"/>
      <c r="AB93" s="127"/>
      <c r="AC93" s="127"/>
      <c r="AD93" s="127"/>
      <c r="AE93" s="127"/>
      <c r="AF93" s="135"/>
      <c r="AG93" s="135"/>
    </row>
    <row r="94" spans="1:33" ht="13.5" customHeight="1">
      <c r="A94" s="21">
        <v>89</v>
      </c>
      <c r="B94" s="1">
        <v>45746</v>
      </c>
      <c r="C94" s="56">
        <v>33</v>
      </c>
      <c r="D94" s="56">
        <v>31</v>
      </c>
      <c r="E94" s="20">
        <v>1.04</v>
      </c>
      <c r="F94" s="76">
        <v>0</v>
      </c>
      <c r="G94" s="64"/>
      <c r="H94" s="60"/>
      <c r="I94" s="48"/>
      <c r="J94" s="49"/>
      <c r="K94" s="50"/>
      <c r="R94" s="134"/>
      <c r="S94" s="127"/>
      <c r="T94" s="127"/>
      <c r="U94" s="127"/>
      <c r="V94" s="127"/>
      <c r="W94" s="127"/>
      <c r="X94" s="135"/>
      <c r="Y94" s="135"/>
      <c r="Z94" s="134"/>
      <c r="AA94" s="127"/>
      <c r="AB94" s="127"/>
      <c r="AC94" s="127"/>
      <c r="AD94" s="127"/>
      <c r="AE94" s="127"/>
      <c r="AF94" s="135"/>
      <c r="AG94" s="135"/>
    </row>
    <row r="95" spans="1:33" ht="13.5" customHeight="1" thickBot="1">
      <c r="A95" s="21">
        <v>90</v>
      </c>
      <c r="B95" s="1">
        <v>45747</v>
      </c>
      <c r="C95" s="56">
        <v>33</v>
      </c>
      <c r="D95" s="56">
        <v>23</v>
      </c>
      <c r="E95" s="20">
        <v>0.56000000000000005</v>
      </c>
      <c r="F95" s="76">
        <v>2</v>
      </c>
      <c r="G95" s="136"/>
      <c r="H95" s="60"/>
      <c r="I95" s="42">
        <f>AVERAGE(C65:C95)</f>
        <v>44.741935483870968</v>
      </c>
      <c r="J95" s="43">
        <f t="shared" ref="J95" si="2">AVERAGE(D65:D95)</f>
        <v>24.06451612903226</v>
      </c>
      <c r="K95" s="44">
        <f t="shared" ref="K95:L95" si="3">SUM(E65:E95)</f>
        <v>4.9399999999999995</v>
      </c>
      <c r="L95" s="45">
        <f t="shared" si="3"/>
        <v>18.899999999999999</v>
      </c>
      <c r="O95" s="125"/>
      <c r="P95" s="125"/>
      <c r="R95" s="134"/>
      <c r="S95" s="127"/>
      <c r="T95" s="127"/>
      <c r="U95" s="127"/>
      <c r="V95" s="127"/>
      <c r="W95" s="127"/>
      <c r="X95" s="135"/>
      <c r="Y95" s="135"/>
      <c r="Z95" s="134"/>
      <c r="AA95" s="127"/>
      <c r="AB95" s="127"/>
      <c r="AC95" s="127"/>
      <c r="AD95" s="127"/>
      <c r="AE95" s="127"/>
      <c r="AF95" s="135"/>
      <c r="AG95" s="135"/>
    </row>
    <row r="96" spans="1:33" ht="13.5" customHeight="1">
      <c r="A96" s="21">
        <v>91</v>
      </c>
      <c r="B96" s="1">
        <v>45748</v>
      </c>
      <c r="C96" s="99">
        <v>40</v>
      </c>
      <c r="D96" s="99">
        <v>24</v>
      </c>
      <c r="E96" s="91">
        <v>0</v>
      </c>
      <c r="F96" s="92">
        <v>0</v>
      </c>
      <c r="G96" s="64">
        <f t="shared" ref="G96:G98" si="4">(IF((((IF(C96&gt;86,86,C96)+IF(D96&lt;50,50,D96))/2)-50)&gt;0,((IF(C96&gt;86,86,C96)+IF(D96&lt;50,50,D96))/2)-50,0))</f>
        <v>0</v>
      </c>
      <c r="H96" s="100"/>
      <c r="I96" s="95"/>
      <c r="J96" s="96"/>
      <c r="K96" s="97"/>
      <c r="L96" s="98"/>
      <c r="M96" s="98"/>
      <c r="N96" s="98"/>
      <c r="O96" s="127"/>
      <c r="P96" s="127"/>
      <c r="Q96" s="127"/>
      <c r="R96" s="134"/>
      <c r="S96" s="127"/>
      <c r="T96" s="127"/>
      <c r="U96" s="127"/>
      <c r="V96" s="127"/>
      <c r="W96" s="127"/>
      <c r="X96" s="135"/>
      <c r="Y96" s="135"/>
      <c r="Z96" s="134"/>
      <c r="AA96" s="127"/>
      <c r="AB96" s="127"/>
      <c r="AC96" s="127"/>
      <c r="AD96" s="127"/>
      <c r="AE96" s="127"/>
      <c r="AF96" s="135"/>
      <c r="AG96" s="135"/>
    </row>
    <row r="97" spans="1:33" ht="13.5" customHeight="1">
      <c r="A97" s="21">
        <v>92</v>
      </c>
      <c r="B97" s="1">
        <v>45749</v>
      </c>
      <c r="C97" s="131">
        <v>38</v>
      </c>
      <c r="D97" s="131">
        <v>26</v>
      </c>
      <c r="E97" s="144">
        <v>0.23</v>
      </c>
      <c r="F97" s="145">
        <v>2</v>
      </c>
      <c r="G97" s="64">
        <f t="shared" si="4"/>
        <v>0</v>
      </c>
      <c r="H97" s="146"/>
      <c r="I97" s="128"/>
      <c r="J97" s="147"/>
      <c r="K97" s="132"/>
      <c r="L97" s="127"/>
      <c r="M97" s="127"/>
      <c r="N97" s="127"/>
      <c r="O97" s="21"/>
      <c r="P97" s="21"/>
      <c r="Q97" s="127"/>
      <c r="R97" s="134"/>
      <c r="S97" s="127"/>
      <c r="T97" s="127"/>
      <c r="U97" s="127"/>
      <c r="V97" s="127"/>
      <c r="W97" s="127"/>
      <c r="X97" s="135"/>
      <c r="Y97" s="135"/>
      <c r="Z97" s="134"/>
      <c r="AA97" s="127"/>
      <c r="AB97" s="127"/>
      <c r="AC97" s="127"/>
      <c r="AD97" s="127"/>
      <c r="AE97" s="127"/>
      <c r="AF97" s="135"/>
      <c r="AG97" s="135"/>
    </row>
    <row r="98" spans="1:33" ht="13.5" customHeight="1">
      <c r="A98" s="21">
        <v>93</v>
      </c>
      <c r="B98" s="1">
        <v>45750</v>
      </c>
      <c r="C98" s="56">
        <v>42</v>
      </c>
      <c r="D98" s="56">
        <v>31</v>
      </c>
      <c r="E98" s="20">
        <v>0.28000000000000003</v>
      </c>
      <c r="F98" s="76">
        <v>0</v>
      </c>
      <c r="G98" s="64">
        <f t="shared" si="4"/>
        <v>0</v>
      </c>
      <c r="H98" s="60"/>
      <c r="I98" s="21"/>
      <c r="J98" s="21"/>
      <c r="K98" s="21"/>
      <c r="L98" s="21"/>
      <c r="M98" s="21"/>
      <c r="N98" s="21"/>
      <c r="R98" s="134"/>
      <c r="S98" s="127"/>
      <c r="T98" s="127"/>
      <c r="U98" s="127"/>
      <c r="V98" s="127"/>
      <c r="W98" s="127"/>
      <c r="X98" s="135"/>
      <c r="Y98" s="135"/>
      <c r="Z98" s="134"/>
      <c r="AA98" s="127"/>
      <c r="AB98" s="127"/>
      <c r="AC98" s="127"/>
      <c r="AD98" s="127"/>
      <c r="AE98" s="127"/>
      <c r="AF98" s="135"/>
      <c r="AG98" s="135"/>
    </row>
    <row r="99" spans="1:33" ht="13.5" customHeight="1">
      <c r="A99" s="21">
        <v>94</v>
      </c>
      <c r="B99" s="1">
        <v>45751</v>
      </c>
      <c r="C99" s="56">
        <v>46</v>
      </c>
      <c r="D99" s="56">
        <v>29</v>
      </c>
      <c r="E99" s="20">
        <v>0</v>
      </c>
      <c r="F99" s="76">
        <v>0</v>
      </c>
      <c r="G99" s="64">
        <f t="shared" ref="G99:G118" si="5">(IF((((IF(C99&gt;86,86,C99)+IF(D99&lt;50,50,D99))/2)-50)&gt;0,((IF(C99&gt;86,86,C99)+IF(D99&lt;50,50,D99))/2)-50,0))</f>
        <v>0</v>
      </c>
      <c r="H99" s="60"/>
      <c r="I99" s="48"/>
      <c r="J99" s="49"/>
      <c r="K99" s="50"/>
      <c r="R99" s="134"/>
      <c r="S99" s="127"/>
      <c r="T99" s="127"/>
      <c r="U99" s="127"/>
      <c r="V99" s="127"/>
      <c r="W99" s="127"/>
      <c r="X99" s="135"/>
      <c r="Y99" s="135"/>
      <c r="Z99" s="131"/>
    </row>
    <row r="100" spans="1:33" ht="13.5" customHeight="1">
      <c r="A100" s="21">
        <v>95</v>
      </c>
      <c r="B100" s="1">
        <v>45752</v>
      </c>
      <c r="C100" s="56">
        <v>48</v>
      </c>
      <c r="D100" s="56">
        <v>32</v>
      </c>
      <c r="E100" s="20">
        <v>0</v>
      </c>
      <c r="F100" s="76">
        <v>0</v>
      </c>
      <c r="G100" s="64">
        <f t="shared" si="5"/>
        <v>0</v>
      </c>
      <c r="H100" s="60"/>
      <c r="I100" s="48"/>
      <c r="J100" s="49"/>
      <c r="K100" s="50"/>
      <c r="R100" s="134"/>
      <c r="S100" s="127"/>
      <c r="T100" s="127"/>
      <c r="U100" s="127"/>
      <c r="V100" s="127"/>
      <c r="W100" s="127"/>
      <c r="X100" s="135"/>
      <c r="Y100" s="135"/>
      <c r="Z100" s="134"/>
      <c r="AA100" s="127"/>
      <c r="AB100" s="127"/>
      <c r="AC100" s="127"/>
      <c r="AD100" s="127"/>
      <c r="AE100" s="127"/>
      <c r="AF100" s="135"/>
      <c r="AG100" s="135"/>
    </row>
    <row r="101" spans="1:33" ht="13.5" customHeight="1">
      <c r="A101" s="21">
        <v>96</v>
      </c>
      <c r="B101" s="1">
        <v>45753</v>
      </c>
      <c r="C101" s="56">
        <v>45</v>
      </c>
      <c r="D101" s="56">
        <v>24</v>
      </c>
      <c r="E101" s="20">
        <v>0</v>
      </c>
      <c r="F101" s="76">
        <v>0</v>
      </c>
      <c r="G101" s="64">
        <f t="shared" si="5"/>
        <v>0</v>
      </c>
      <c r="H101" s="60"/>
      <c r="I101" s="48"/>
      <c r="J101" s="49"/>
      <c r="K101" s="50"/>
      <c r="R101" s="134"/>
      <c r="S101" s="127"/>
      <c r="T101" s="127"/>
      <c r="U101" s="127"/>
      <c r="V101" s="127"/>
      <c r="W101" s="127"/>
      <c r="X101" s="135"/>
      <c r="Y101" s="135"/>
      <c r="Z101" s="134"/>
      <c r="AA101" s="127"/>
      <c r="AB101" s="127"/>
      <c r="AC101" s="127"/>
      <c r="AD101" s="127"/>
      <c r="AE101" s="127"/>
      <c r="AF101" s="135"/>
      <c r="AG101" s="135"/>
    </row>
    <row r="102" spans="1:33" ht="13.5" customHeight="1">
      <c r="A102" s="21">
        <v>97</v>
      </c>
      <c r="B102" s="1">
        <v>45754</v>
      </c>
      <c r="C102" s="56">
        <v>51</v>
      </c>
      <c r="D102" s="56">
        <v>27</v>
      </c>
      <c r="E102" s="20">
        <v>0</v>
      </c>
      <c r="F102" s="76">
        <v>0</v>
      </c>
      <c r="G102" s="64">
        <f t="shared" si="5"/>
        <v>0.5</v>
      </c>
      <c r="H102" s="60"/>
      <c r="I102" s="48"/>
      <c r="J102" s="49"/>
      <c r="K102" s="50"/>
      <c r="R102" s="134"/>
      <c r="S102" s="127"/>
      <c r="T102" s="127"/>
      <c r="U102" s="127"/>
      <c r="V102" s="127"/>
      <c r="W102" s="127"/>
      <c r="X102" s="135"/>
      <c r="Y102" s="135"/>
      <c r="Z102" s="134"/>
      <c r="AA102" s="127"/>
      <c r="AB102" s="127"/>
      <c r="AC102" s="127"/>
      <c r="AD102" s="127"/>
      <c r="AE102" s="127"/>
      <c r="AF102" s="135"/>
      <c r="AG102" s="135"/>
    </row>
    <row r="103" spans="1:33" ht="13.5" customHeight="1">
      <c r="A103" s="21">
        <v>98</v>
      </c>
      <c r="B103" s="1">
        <v>45755</v>
      </c>
      <c r="C103" s="56">
        <v>35</v>
      </c>
      <c r="D103" s="56">
        <v>17</v>
      </c>
      <c r="E103" s="20">
        <v>0</v>
      </c>
      <c r="F103" s="76">
        <v>0</v>
      </c>
      <c r="G103" s="64">
        <f t="shared" si="5"/>
        <v>0</v>
      </c>
      <c r="H103" s="60"/>
      <c r="I103" s="48"/>
      <c r="J103" s="49"/>
      <c r="K103" s="50"/>
      <c r="R103" s="134"/>
      <c r="S103" s="127"/>
      <c r="T103" s="127"/>
      <c r="U103" s="127"/>
      <c r="V103" s="127"/>
      <c r="W103" s="127"/>
      <c r="X103" s="135"/>
      <c r="Y103" s="135"/>
      <c r="Z103" s="134"/>
      <c r="AA103" s="127"/>
      <c r="AB103" s="127"/>
      <c r="AC103" s="127"/>
      <c r="AD103" s="127"/>
      <c r="AE103" s="127"/>
      <c r="AF103" s="135"/>
      <c r="AG103" s="135"/>
    </row>
    <row r="104" spans="1:33" ht="13.5" customHeight="1">
      <c r="A104" s="21">
        <v>99</v>
      </c>
      <c r="B104" s="1">
        <v>45756</v>
      </c>
      <c r="C104" s="56">
        <v>44</v>
      </c>
      <c r="D104" s="56">
        <v>22</v>
      </c>
      <c r="E104" s="20">
        <v>0</v>
      </c>
      <c r="F104" s="76">
        <v>0</v>
      </c>
      <c r="G104" s="64">
        <f t="shared" si="5"/>
        <v>0</v>
      </c>
      <c r="H104" s="60"/>
      <c r="I104" s="48"/>
      <c r="J104" s="49"/>
      <c r="K104" s="50"/>
      <c r="R104" s="134"/>
      <c r="S104" s="127"/>
      <c r="T104" s="127"/>
      <c r="U104" s="127"/>
      <c r="V104" s="127"/>
      <c r="W104" s="127"/>
      <c r="X104" s="135"/>
      <c r="Y104" s="135"/>
      <c r="Z104" s="134"/>
      <c r="AA104" s="127"/>
      <c r="AB104" s="127"/>
      <c r="AC104" s="127"/>
      <c r="AD104" s="127"/>
      <c r="AE104" s="127"/>
      <c r="AF104" s="135"/>
      <c r="AG104" s="135"/>
    </row>
    <row r="105" spans="1:33" ht="13.5" customHeight="1">
      <c r="A105" s="21">
        <v>100</v>
      </c>
      <c r="B105" s="1">
        <v>45757</v>
      </c>
      <c r="C105" s="56">
        <v>49</v>
      </c>
      <c r="D105" s="56">
        <v>32</v>
      </c>
      <c r="E105" s="20">
        <v>0.13</v>
      </c>
      <c r="F105" s="76">
        <v>0</v>
      </c>
      <c r="G105" s="64">
        <f t="shared" si="5"/>
        <v>0</v>
      </c>
      <c r="H105" s="60"/>
      <c r="I105" s="48"/>
      <c r="J105" s="49"/>
      <c r="K105" s="50"/>
      <c r="R105" s="134"/>
      <c r="S105" s="127"/>
      <c r="T105" s="127"/>
      <c r="U105" s="127"/>
      <c r="V105" s="127"/>
      <c r="W105" s="127"/>
      <c r="X105" s="135"/>
      <c r="Y105" s="135"/>
      <c r="Z105" s="134"/>
      <c r="AA105" s="127"/>
      <c r="AB105" s="127"/>
      <c r="AC105" s="127"/>
      <c r="AD105" s="127"/>
      <c r="AE105" s="127"/>
      <c r="AF105" s="135"/>
      <c r="AG105" s="135"/>
    </row>
    <row r="106" spans="1:33" ht="13.5" customHeight="1">
      <c r="A106" s="21">
        <v>101</v>
      </c>
      <c r="B106" s="1">
        <v>45758</v>
      </c>
      <c r="C106" s="56">
        <v>40</v>
      </c>
      <c r="D106" s="56">
        <v>31</v>
      </c>
      <c r="E106" s="20">
        <v>0.01</v>
      </c>
      <c r="F106" s="76">
        <v>0</v>
      </c>
      <c r="G106" s="64">
        <f t="shared" si="5"/>
        <v>0</v>
      </c>
      <c r="H106" s="60"/>
      <c r="I106" s="48"/>
      <c r="J106" s="49"/>
      <c r="K106" s="50"/>
      <c r="R106" s="134"/>
      <c r="S106" s="127"/>
      <c r="T106" s="127"/>
      <c r="U106" s="127"/>
      <c r="V106" s="127"/>
      <c r="W106" s="127"/>
      <c r="X106" s="135"/>
      <c r="Y106" s="135"/>
      <c r="Z106" s="134"/>
      <c r="AA106" s="127"/>
      <c r="AB106" s="127"/>
      <c r="AC106" s="127"/>
      <c r="AD106" s="127"/>
      <c r="AE106" s="127"/>
      <c r="AF106" s="135"/>
      <c r="AG106" s="135"/>
    </row>
    <row r="107" spans="1:33" ht="13.5" customHeight="1">
      <c r="A107" s="21">
        <v>102</v>
      </c>
      <c r="B107" s="1">
        <v>45759</v>
      </c>
      <c r="C107" s="56">
        <v>56</v>
      </c>
      <c r="D107" s="56">
        <v>30</v>
      </c>
      <c r="E107" s="20">
        <v>0</v>
      </c>
      <c r="F107" s="76">
        <v>0</v>
      </c>
      <c r="G107" s="64">
        <f t="shared" si="5"/>
        <v>3</v>
      </c>
      <c r="H107" s="60"/>
      <c r="I107" s="48"/>
      <c r="J107" s="49"/>
      <c r="K107" s="50"/>
      <c r="R107" s="134"/>
      <c r="S107" s="127"/>
      <c r="T107" s="127"/>
      <c r="U107" s="127"/>
      <c r="V107" s="127"/>
      <c r="W107" s="127"/>
      <c r="X107" s="135"/>
      <c r="Y107" s="135"/>
      <c r="Z107" s="134"/>
      <c r="AA107" s="127"/>
      <c r="AB107" s="127"/>
      <c r="AC107" s="127"/>
      <c r="AD107" s="127"/>
      <c r="AE107" s="127"/>
      <c r="AF107" s="135"/>
      <c r="AG107" s="135"/>
    </row>
    <row r="108" spans="1:33" ht="13.5" customHeight="1">
      <c r="A108" s="21">
        <v>103</v>
      </c>
      <c r="B108" s="1">
        <v>45760</v>
      </c>
      <c r="C108" s="56">
        <v>59</v>
      </c>
      <c r="D108" s="56">
        <v>39</v>
      </c>
      <c r="E108" s="20">
        <v>0</v>
      </c>
      <c r="F108" s="76">
        <v>0</v>
      </c>
      <c r="G108" s="64">
        <f t="shared" si="5"/>
        <v>4.5</v>
      </c>
      <c r="H108" s="60"/>
      <c r="I108" s="48"/>
      <c r="J108" s="49"/>
      <c r="K108" s="50"/>
      <c r="R108" s="134"/>
      <c r="S108" s="127"/>
      <c r="T108" s="127"/>
      <c r="U108" s="127"/>
      <c r="V108" s="127"/>
      <c r="W108" s="127"/>
      <c r="X108" s="135"/>
      <c r="Y108" s="135"/>
      <c r="Z108" s="134"/>
      <c r="AA108" s="127"/>
      <c r="AB108" s="127"/>
      <c r="AC108" s="127"/>
      <c r="AD108" s="127"/>
      <c r="AE108" s="127"/>
      <c r="AF108" s="135"/>
      <c r="AG108" s="135"/>
    </row>
    <row r="109" spans="1:33" ht="13.5" customHeight="1">
      <c r="A109" s="21">
        <v>104</v>
      </c>
      <c r="B109" s="1">
        <v>45761</v>
      </c>
      <c r="C109" s="56">
        <v>60</v>
      </c>
      <c r="D109" s="56">
        <v>46</v>
      </c>
      <c r="E109" s="20">
        <v>0</v>
      </c>
      <c r="F109" s="76">
        <v>0</v>
      </c>
      <c r="G109" s="64">
        <f t="shared" si="5"/>
        <v>5</v>
      </c>
      <c r="H109" s="60"/>
      <c r="I109" s="48"/>
      <c r="J109" s="49"/>
      <c r="K109" s="50"/>
      <c r="R109" s="134"/>
      <c r="S109" s="127"/>
      <c r="T109" s="127"/>
      <c r="U109" s="127"/>
      <c r="V109" s="127"/>
      <c r="W109" s="127"/>
      <c r="X109" s="135"/>
      <c r="Y109" s="135"/>
      <c r="Z109" s="134"/>
      <c r="AA109" s="127"/>
      <c r="AB109" s="127"/>
      <c r="AC109" s="127"/>
      <c r="AD109" s="127"/>
      <c r="AE109" s="127"/>
      <c r="AF109" s="135"/>
      <c r="AG109" s="135"/>
    </row>
    <row r="110" spans="1:33" ht="13.5" customHeight="1">
      <c r="A110" s="21">
        <v>105</v>
      </c>
      <c r="B110" s="1">
        <v>45762</v>
      </c>
      <c r="C110" s="56">
        <v>49</v>
      </c>
      <c r="D110" s="56">
        <v>33</v>
      </c>
      <c r="E110" s="20">
        <v>0.11</v>
      </c>
      <c r="F110" s="76">
        <v>0</v>
      </c>
      <c r="G110" s="64">
        <f t="shared" si="5"/>
        <v>0</v>
      </c>
      <c r="H110" s="60"/>
      <c r="I110" s="48"/>
      <c r="J110" s="49"/>
      <c r="K110" s="50"/>
      <c r="R110" s="134"/>
      <c r="S110" s="127"/>
      <c r="T110" s="127"/>
      <c r="U110" s="127"/>
      <c r="V110" s="127"/>
      <c r="W110" s="127"/>
      <c r="X110" s="135"/>
      <c r="Y110" s="135"/>
      <c r="Z110" s="134"/>
      <c r="AA110" s="127"/>
      <c r="AB110" s="127"/>
      <c r="AC110" s="127"/>
      <c r="AD110" s="127"/>
      <c r="AE110" s="127"/>
      <c r="AF110" s="135"/>
      <c r="AG110" s="135"/>
    </row>
    <row r="111" spans="1:33" ht="13.5" customHeight="1">
      <c r="A111" s="21">
        <v>106</v>
      </c>
      <c r="B111" s="1">
        <v>45763</v>
      </c>
      <c r="C111" s="56">
        <v>49</v>
      </c>
      <c r="D111" s="56">
        <v>26</v>
      </c>
      <c r="E111" s="20">
        <v>0</v>
      </c>
      <c r="F111" s="76">
        <v>0</v>
      </c>
      <c r="G111" s="64">
        <f t="shared" si="5"/>
        <v>0</v>
      </c>
      <c r="H111" s="60"/>
      <c r="I111" s="48"/>
      <c r="J111" s="49"/>
      <c r="K111" s="50"/>
      <c r="R111" s="134"/>
      <c r="S111" s="127"/>
      <c r="T111" s="127"/>
      <c r="U111" s="127"/>
      <c r="V111" s="127"/>
      <c r="W111" s="127"/>
      <c r="X111" s="135"/>
      <c r="Y111" s="135"/>
      <c r="Z111" s="134"/>
      <c r="AA111" s="127"/>
      <c r="AB111" s="127"/>
      <c r="AC111" s="127"/>
      <c r="AD111" s="127"/>
      <c r="AE111" s="127"/>
      <c r="AF111" s="135"/>
      <c r="AG111" s="135"/>
    </row>
    <row r="112" spans="1:33" ht="13.5" customHeight="1">
      <c r="A112" s="21">
        <v>107</v>
      </c>
      <c r="B112" s="1">
        <v>45764</v>
      </c>
      <c r="C112" s="56">
        <v>52</v>
      </c>
      <c r="D112" s="56">
        <v>32</v>
      </c>
      <c r="E112" s="20">
        <v>0</v>
      </c>
      <c r="F112" s="76">
        <v>0</v>
      </c>
      <c r="G112" s="64">
        <f t="shared" si="5"/>
        <v>1</v>
      </c>
      <c r="H112" s="60"/>
      <c r="I112" s="48"/>
      <c r="J112" s="49"/>
      <c r="K112" s="50"/>
      <c r="R112" s="134"/>
      <c r="S112" s="127"/>
      <c r="T112" s="127"/>
      <c r="U112" s="127"/>
      <c r="V112" s="127"/>
      <c r="W112" s="127"/>
      <c r="X112" s="135"/>
      <c r="Y112" s="135"/>
      <c r="Z112" s="134"/>
      <c r="AA112" s="127"/>
      <c r="AB112" s="127"/>
      <c r="AC112" s="127"/>
      <c r="AD112" s="127"/>
      <c r="AE112" s="127"/>
      <c r="AF112" s="135"/>
      <c r="AG112" s="135"/>
    </row>
    <row r="113" spans="1:33" ht="13.5" customHeight="1">
      <c r="A113" s="21">
        <v>108</v>
      </c>
      <c r="B113" s="1">
        <v>45765</v>
      </c>
      <c r="C113" s="56">
        <v>60</v>
      </c>
      <c r="D113" s="56">
        <v>38</v>
      </c>
      <c r="E113" s="20">
        <v>0.94</v>
      </c>
      <c r="F113" s="76">
        <v>0</v>
      </c>
      <c r="G113" s="64">
        <f t="shared" si="5"/>
        <v>5</v>
      </c>
      <c r="H113" s="60"/>
      <c r="I113" s="48"/>
      <c r="J113" s="49"/>
      <c r="K113" s="50"/>
      <c r="R113" s="134"/>
      <c r="S113" s="127"/>
      <c r="T113" s="127"/>
      <c r="U113" s="127"/>
      <c r="V113" s="127"/>
      <c r="W113" s="127"/>
      <c r="X113" s="135"/>
      <c r="Y113" s="135"/>
      <c r="Z113" s="134"/>
      <c r="AA113" s="127"/>
      <c r="AB113" s="127"/>
      <c r="AC113" s="127"/>
      <c r="AD113" s="127"/>
      <c r="AE113" s="127"/>
      <c r="AF113" s="135"/>
      <c r="AG113" s="135"/>
    </row>
    <row r="114" spans="1:33" ht="13.5" customHeight="1">
      <c r="A114" s="21">
        <v>109</v>
      </c>
      <c r="B114" s="1">
        <v>45766</v>
      </c>
      <c r="C114" s="56">
        <v>60</v>
      </c>
      <c r="D114" s="56">
        <v>36</v>
      </c>
      <c r="E114" s="20">
        <v>7.0000000000000007E-2</v>
      </c>
      <c r="F114" s="76">
        <v>0</v>
      </c>
      <c r="G114" s="64">
        <f t="shared" si="5"/>
        <v>5</v>
      </c>
      <c r="H114" s="60"/>
      <c r="I114" s="48"/>
      <c r="J114" s="49"/>
      <c r="K114" s="50"/>
      <c r="R114" s="134"/>
      <c r="S114" s="127"/>
      <c r="T114" s="127"/>
      <c r="U114" s="127"/>
      <c r="V114" s="127"/>
      <c r="W114" s="127"/>
      <c r="X114" s="135"/>
      <c r="Y114" s="135"/>
      <c r="Z114" s="134"/>
      <c r="AA114" s="127"/>
      <c r="AB114" s="127"/>
      <c r="AC114" s="127"/>
      <c r="AD114" s="127"/>
      <c r="AE114" s="127"/>
      <c r="AF114" s="135"/>
      <c r="AG114" s="135"/>
    </row>
    <row r="115" spans="1:33" ht="13.5" customHeight="1">
      <c r="A115" s="21">
        <v>110</v>
      </c>
      <c r="B115" s="1">
        <v>45767</v>
      </c>
      <c r="C115" s="56">
        <v>53</v>
      </c>
      <c r="D115" s="56">
        <v>33</v>
      </c>
      <c r="E115" s="20">
        <v>0</v>
      </c>
      <c r="F115" s="76">
        <v>0</v>
      </c>
      <c r="G115" s="64">
        <f t="shared" si="5"/>
        <v>1.5</v>
      </c>
      <c r="H115" s="60"/>
      <c r="I115" s="48"/>
      <c r="J115" s="49"/>
      <c r="K115" s="50"/>
      <c r="R115" s="134"/>
      <c r="S115" s="127"/>
      <c r="T115" s="127"/>
      <c r="U115" s="127"/>
      <c r="V115" s="127"/>
      <c r="W115" s="127"/>
      <c r="X115" s="135"/>
      <c r="Y115" s="135"/>
      <c r="Z115" s="134"/>
      <c r="AA115" s="127"/>
      <c r="AB115" s="127"/>
      <c r="AC115" s="127"/>
      <c r="AD115" s="127"/>
      <c r="AE115" s="127"/>
      <c r="AF115" s="135"/>
      <c r="AG115" s="135"/>
    </row>
    <row r="116" spans="1:33" ht="13.5" customHeight="1">
      <c r="A116" s="21">
        <v>111</v>
      </c>
      <c r="B116" s="1">
        <v>45768</v>
      </c>
      <c r="C116" s="56">
        <v>51</v>
      </c>
      <c r="D116" s="56">
        <v>36</v>
      </c>
      <c r="E116" s="20">
        <v>1.4</v>
      </c>
      <c r="F116" s="76">
        <v>0</v>
      </c>
      <c r="G116" s="64">
        <f t="shared" si="5"/>
        <v>0.5</v>
      </c>
      <c r="H116" s="60"/>
      <c r="I116" s="48"/>
      <c r="J116" s="49"/>
      <c r="K116" s="50"/>
      <c r="R116" s="134"/>
      <c r="S116" s="127"/>
      <c r="T116" s="127"/>
      <c r="U116" s="127"/>
      <c r="V116" s="127"/>
      <c r="W116" s="127"/>
      <c r="X116" s="135"/>
      <c r="Y116" s="135"/>
      <c r="Z116" s="134"/>
      <c r="AA116" s="127"/>
      <c r="AB116" s="127"/>
      <c r="AC116" s="127"/>
      <c r="AD116" s="127"/>
      <c r="AE116" s="127"/>
      <c r="AF116" s="135"/>
      <c r="AG116" s="135"/>
    </row>
    <row r="117" spans="1:33" ht="13.5" customHeight="1">
      <c r="A117" s="21">
        <v>112</v>
      </c>
      <c r="B117" s="1">
        <v>45769</v>
      </c>
      <c r="C117" s="56">
        <v>50</v>
      </c>
      <c r="D117" s="56">
        <v>36</v>
      </c>
      <c r="E117" s="20">
        <v>0</v>
      </c>
      <c r="F117" s="76">
        <v>0</v>
      </c>
      <c r="G117" s="64">
        <f t="shared" si="5"/>
        <v>0</v>
      </c>
      <c r="H117" s="60"/>
      <c r="I117" s="48"/>
      <c r="J117" s="49"/>
      <c r="K117" s="50"/>
      <c r="R117" s="134"/>
      <c r="S117" s="127"/>
      <c r="T117" s="127"/>
      <c r="U117" s="127"/>
      <c r="V117" s="127"/>
      <c r="W117" s="127"/>
      <c r="X117" s="135"/>
      <c r="Y117" s="135"/>
      <c r="Z117" s="134"/>
      <c r="AA117" s="127"/>
      <c r="AB117" s="127"/>
      <c r="AC117" s="127"/>
      <c r="AD117" s="127"/>
      <c r="AE117" s="127"/>
      <c r="AF117" s="135"/>
      <c r="AG117" s="135"/>
    </row>
    <row r="118" spans="1:33" ht="13.5" customHeight="1">
      <c r="A118" s="21">
        <v>113</v>
      </c>
      <c r="B118" s="1">
        <v>45770</v>
      </c>
      <c r="C118" s="56">
        <v>58</v>
      </c>
      <c r="D118" s="56">
        <v>38</v>
      </c>
      <c r="E118" s="20" t="s">
        <v>35</v>
      </c>
      <c r="F118" s="76">
        <v>0</v>
      </c>
      <c r="G118" s="64">
        <f t="shared" si="5"/>
        <v>4</v>
      </c>
      <c r="H118" s="60"/>
      <c r="I118" s="48"/>
      <c r="J118" s="49"/>
      <c r="K118" s="50"/>
      <c r="R118" s="134"/>
      <c r="S118" s="127"/>
      <c r="T118" s="127"/>
      <c r="U118" s="127"/>
      <c r="V118" s="127"/>
      <c r="W118" s="127"/>
      <c r="X118" s="135"/>
      <c r="Y118" s="135"/>
      <c r="Z118" s="134"/>
      <c r="AA118" s="127"/>
      <c r="AB118" s="127"/>
      <c r="AC118" s="127"/>
      <c r="AD118" s="127"/>
      <c r="AE118" s="127"/>
      <c r="AF118" s="135"/>
      <c r="AG118" s="135"/>
    </row>
    <row r="119" spans="1:33" ht="13.5" customHeight="1">
      <c r="A119" s="21">
        <v>114</v>
      </c>
      <c r="B119" s="1">
        <v>45771</v>
      </c>
      <c r="C119" s="56">
        <v>70</v>
      </c>
      <c r="D119" s="56">
        <v>42</v>
      </c>
      <c r="E119" s="20">
        <v>0.04</v>
      </c>
      <c r="F119" s="76">
        <v>0</v>
      </c>
      <c r="G119" s="64">
        <v>0</v>
      </c>
      <c r="H119" s="60"/>
      <c r="I119" s="48"/>
      <c r="J119" s="49"/>
      <c r="K119" s="50"/>
      <c r="R119" s="134"/>
      <c r="S119" s="127"/>
      <c r="T119" s="127"/>
      <c r="U119" s="127"/>
      <c r="V119" s="127"/>
      <c r="W119" s="127"/>
      <c r="X119" s="135"/>
      <c r="Y119" s="135"/>
      <c r="Z119" s="134"/>
      <c r="AA119" s="127"/>
      <c r="AB119" s="127"/>
      <c r="AC119" s="127"/>
      <c r="AD119" s="127"/>
      <c r="AE119" s="127"/>
      <c r="AF119" s="135"/>
      <c r="AG119" s="135"/>
    </row>
    <row r="120" spans="1:33" ht="13.5" customHeight="1">
      <c r="A120" s="21">
        <v>115</v>
      </c>
      <c r="B120" s="1">
        <v>45772</v>
      </c>
      <c r="C120" s="56">
        <v>56</v>
      </c>
      <c r="D120" s="56">
        <v>42</v>
      </c>
      <c r="E120" s="20">
        <v>0.28000000000000003</v>
      </c>
      <c r="F120" s="76">
        <v>0</v>
      </c>
      <c r="G120" s="64">
        <f t="shared" ref="G120:G358" si="6">(IF((((IF(C120&gt;86,86,C120)+IF(D120&lt;50,50,D120))/2)-50)&gt;0,((IF(C120&gt;86,86,C120)+IF(D120&lt;50,50,D120))/2)-50,0))</f>
        <v>3</v>
      </c>
      <c r="H120" s="60"/>
      <c r="I120" s="48"/>
      <c r="J120" s="49"/>
      <c r="K120" s="50"/>
      <c r="R120" s="134"/>
      <c r="S120" s="127"/>
      <c r="T120" s="127"/>
      <c r="U120" s="127"/>
      <c r="V120" s="127"/>
      <c r="W120" s="127"/>
      <c r="X120" s="135"/>
      <c r="Y120" s="135"/>
      <c r="Z120" s="134"/>
      <c r="AA120" s="127"/>
      <c r="AB120" s="127"/>
      <c r="AC120" s="127"/>
      <c r="AD120" s="127"/>
      <c r="AE120" s="127"/>
      <c r="AF120" s="135"/>
      <c r="AG120" s="135"/>
    </row>
    <row r="121" spans="1:33" ht="13.5" customHeight="1">
      <c r="A121" s="21">
        <v>116</v>
      </c>
      <c r="B121" s="1">
        <v>45773</v>
      </c>
      <c r="C121" s="56">
        <v>51</v>
      </c>
      <c r="D121" s="56">
        <v>34</v>
      </c>
      <c r="E121" s="20">
        <v>0.32</v>
      </c>
      <c r="F121" s="76">
        <v>0</v>
      </c>
      <c r="G121" s="64">
        <f t="shared" si="6"/>
        <v>0.5</v>
      </c>
      <c r="H121" s="60"/>
      <c r="I121" s="48"/>
      <c r="J121" s="49"/>
      <c r="K121" s="50"/>
      <c r="R121" s="134"/>
      <c r="S121" s="127"/>
      <c r="T121" s="127"/>
      <c r="U121" s="127"/>
      <c r="V121" s="127"/>
      <c r="W121" s="127"/>
      <c r="X121" s="135"/>
      <c r="Y121" s="135"/>
      <c r="Z121" s="134"/>
      <c r="AA121" s="127"/>
      <c r="AB121" s="127"/>
      <c r="AC121" s="127"/>
      <c r="AD121" s="127"/>
      <c r="AE121" s="127"/>
      <c r="AF121" s="135"/>
      <c r="AG121" s="135"/>
    </row>
    <row r="122" spans="1:33" ht="13.5" customHeight="1">
      <c r="A122" s="21">
        <v>117</v>
      </c>
      <c r="B122" s="1">
        <v>45774</v>
      </c>
      <c r="C122" s="56">
        <v>59</v>
      </c>
      <c r="D122" s="56">
        <v>40</v>
      </c>
      <c r="E122" s="20">
        <v>0</v>
      </c>
      <c r="F122" s="76">
        <v>0</v>
      </c>
      <c r="G122" s="64">
        <f t="shared" si="6"/>
        <v>4.5</v>
      </c>
      <c r="H122" s="60"/>
      <c r="I122" s="48"/>
      <c r="J122" s="49"/>
      <c r="K122" s="50"/>
      <c r="M122" s="101" t="s">
        <v>32</v>
      </c>
      <c r="N122" s="102" t="s">
        <v>32</v>
      </c>
      <c r="R122" s="134"/>
      <c r="S122" s="127"/>
      <c r="T122" s="127"/>
      <c r="U122" s="127"/>
      <c r="V122" s="127"/>
      <c r="W122" s="127"/>
      <c r="X122" s="135"/>
      <c r="Y122" s="135"/>
      <c r="Z122" s="134"/>
      <c r="AA122" s="127"/>
      <c r="AB122" s="127"/>
      <c r="AC122" s="127"/>
      <c r="AD122" s="127"/>
      <c r="AE122" s="127"/>
      <c r="AF122" s="135"/>
      <c r="AG122" s="135"/>
    </row>
    <row r="123" spans="1:33" ht="13.5" customHeight="1">
      <c r="A123" s="21">
        <v>118</v>
      </c>
      <c r="B123" s="1">
        <v>45775</v>
      </c>
      <c r="C123" s="56">
        <v>61</v>
      </c>
      <c r="D123" s="56">
        <v>42</v>
      </c>
      <c r="E123" s="20">
        <v>0.05</v>
      </c>
      <c r="F123" s="76">
        <v>0</v>
      </c>
      <c r="G123" s="64">
        <f t="shared" si="6"/>
        <v>5.5</v>
      </c>
      <c r="H123" s="60"/>
      <c r="I123" s="48"/>
      <c r="J123" s="49"/>
      <c r="K123" s="50"/>
      <c r="M123" s="101" t="s">
        <v>7</v>
      </c>
      <c r="N123" s="102" t="s">
        <v>5</v>
      </c>
      <c r="R123" s="134"/>
      <c r="S123" s="127"/>
      <c r="T123" s="127"/>
      <c r="U123" s="127"/>
      <c r="V123" s="127"/>
      <c r="W123" s="127"/>
      <c r="X123" s="135"/>
      <c r="Y123" s="135"/>
      <c r="Z123" s="134"/>
      <c r="AA123" s="127"/>
      <c r="AB123" s="127"/>
      <c r="AC123" s="127"/>
      <c r="AD123" s="127"/>
      <c r="AE123" s="127"/>
      <c r="AF123" s="135"/>
      <c r="AG123" s="135"/>
    </row>
    <row r="124" spans="1:33" ht="13.5" customHeight="1">
      <c r="A124" s="21">
        <v>119</v>
      </c>
      <c r="B124" s="1">
        <v>45776</v>
      </c>
      <c r="C124" s="56">
        <v>72</v>
      </c>
      <c r="D124" s="56">
        <v>45</v>
      </c>
      <c r="E124" s="20">
        <v>0.74</v>
      </c>
      <c r="F124" s="76">
        <v>0</v>
      </c>
      <c r="G124" s="64">
        <f t="shared" si="6"/>
        <v>11</v>
      </c>
      <c r="H124" s="60"/>
      <c r="I124" s="48"/>
      <c r="J124" s="49"/>
      <c r="K124" s="50"/>
      <c r="M124" s="101" t="s">
        <v>33</v>
      </c>
      <c r="N124" s="102" t="s">
        <v>33</v>
      </c>
      <c r="R124" s="134"/>
      <c r="S124" s="127"/>
      <c r="T124" s="127"/>
      <c r="U124" s="127"/>
      <c r="V124" s="127"/>
      <c r="W124" s="127"/>
      <c r="X124" s="135"/>
      <c r="Y124" s="135"/>
      <c r="Z124" s="134"/>
      <c r="AA124" s="127"/>
      <c r="AB124" s="127"/>
      <c r="AC124" s="127"/>
      <c r="AD124" s="127"/>
      <c r="AE124" s="127"/>
      <c r="AF124" s="135"/>
      <c r="AG124" s="135"/>
    </row>
    <row r="125" spans="1:33" ht="13.5" customHeight="1" thickBot="1">
      <c r="A125" s="21">
        <v>120</v>
      </c>
      <c r="B125" s="1">
        <v>45777</v>
      </c>
      <c r="C125" s="56">
        <v>54</v>
      </c>
      <c r="D125" s="56">
        <v>35</v>
      </c>
      <c r="E125" s="20">
        <v>0.01</v>
      </c>
      <c r="F125" s="76">
        <v>0</v>
      </c>
      <c r="G125" s="64">
        <f t="shared" si="6"/>
        <v>2</v>
      </c>
      <c r="H125" s="60">
        <f>SUM(G96:G125)</f>
        <v>56.5</v>
      </c>
      <c r="I125" s="42">
        <f>AVERAGE(C96:C125)</f>
        <v>51.93333333333333</v>
      </c>
      <c r="J125" s="43">
        <f>AVERAGE(D96:D125)</f>
        <v>33.266666666666666</v>
      </c>
      <c r="K125" s="44">
        <f>SUM(E96:E125)</f>
        <v>4.6099999999999994</v>
      </c>
      <c r="L125" s="45">
        <f>SUM(F96:F125)</f>
        <v>2</v>
      </c>
      <c r="M125" s="103">
        <f>SUM(G96:G125)</f>
        <v>56.5</v>
      </c>
      <c r="N125" s="104">
        <f>SUM(K96:K125)</f>
        <v>4.6099999999999994</v>
      </c>
      <c r="O125" s="125"/>
      <c r="P125" s="125"/>
      <c r="R125" s="134"/>
      <c r="S125" s="127"/>
      <c r="T125" s="127"/>
      <c r="U125" s="127"/>
      <c r="V125" s="127"/>
      <c r="W125" s="127"/>
      <c r="X125" s="135"/>
      <c r="Y125" s="135"/>
      <c r="Z125" s="134"/>
      <c r="AA125" s="127"/>
      <c r="AB125" s="127"/>
      <c r="AC125" s="127"/>
      <c r="AD125" s="127"/>
      <c r="AE125" s="127"/>
      <c r="AF125" s="135"/>
      <c r="AG125" s="135"/>
    </row>
    <row r="126" spans="1:33" ht="13.5" customHeight="1">
      <c r="A126" s="21">
        <v>121</v>
      </c>
      <c r="B126" s="1">
        <v>45778</v>
      </c>
      <c r="C126" s="150">
        <v>63</v>
      </c>
      <c r="D126" s="150">
        <v>35</v>
      </c>
      <c r="E126" s="151">
        <v>0.02</v>
      </c>
      <c r="F126" s="152">
        <v>0</v>
      </c>
      <c r="G126" s="153">
        <f t="shared" si="6"/>
        <v>6.5</v>
      </c>
      <c r="H126" s="154"/>
      <c r="I126" s="154"/>
      <c r="J126" s="154"/>
      <c r="K126" s="154"/>
      <c r="L126" s="154"/>
      <c r="M126" s="154"/>
      <c r="N126" s="154"/>
      <c r="O126" s="127"/>
      <c r="P126" s="127"/>
      <c r="Q126" s="127"/>
      <c r="R126" s="134"/>
      <c r="S126" s="127"/>
      <c r="T126" s="127"/>
      <c r="U126" s="127"/>
      <c r="V126" s="127"/>
      <c r="W126" s="127"/>
      <c r="X126" s="135"/>
      <c r="Y126" s="135"/>
      <c r="Z126" s="134"/>
      <c r="AA126" s="127"/>
      <c r="AB126" s="127"/>
      <c r="AC126" s="127"/>
      <c r="AD126" s="127"/>
      <c r="AE126" s="127"/>
      <c r="AF126" s="135"/>
      <c r="AG126" s="135"/>
    </row>
    <row r="127" spans="1:33" ht="13.5" customHeight="1">
      <c r="A127" s="21">
        <v>122</v>
      </c>
      <c r="B127" s="1">
        <v>45779</v>
      </c>
      <c r="C127" s="148">
        <v>49</v>
      </c>
      <c r="D127" s="148">
        <v>42</v>
      </c>
      <c r="E127" s="144">
        <v>0.41</v>
      </c>
      <c r="F127" s="145">
        <v>0</v>
      </c>
      <c r="G127" s="149">
        <f t="shared" si="6"/>
        <v>0</v>
      </c>
      <c r="H127" s="146"/>
      <c r="I127" s="128"/>
      <c r="J127" s="147"/>
      <c r="K127" s="132"/>
      <c r="L127" s="127"/>
      <c r="M127" s="127"/>
      <c r="N127" s="127"/>
      <c r="O127" s="21"/>
      <c r="P127" s="21"/>
      <c r="Q127" s="127"/>
      <c r="R127" s="134"/>
      <c r="S127" s="127"/>
      <c r="T127" s="127"/>
      <c r="U127" s="127"/>
      <c r="V127" s="127"/>
      <c r="W127" s="127"/>
      <c r="X127" s="135"/>
      <c r="Y127" s="135"/>
      <c r="Z127" s="134"/>
      <c r="AA127" s="127"/>
      <c r="AB127" s="127"/>
      <c r="AC127" s="127"/>
      <c r="AD127" s="127"/>
      <c r="AE127" s="127"/>
      <c r="AF127" s="135"/>
      <c r="AG127" s="135"/>
    </row>
    <row r="128" spans="1:33" ht="13.5" customHeight="1">
      <c r="A128" s="21">
        <v>123</v>
      </c>
      <c r="B128" s="1">
        <v>45780</v>
      </c>
      <c r="C128" s="56">
        <v>48</v>
      </c>
      <c r="D128" s="56">
        <v>41</v>
      </c>
      <c r="E128" s="20">
        <v>0.11</v>
      </c>
      <c r="F128" s="76">
        <v>0</v>
      </c>
      <c r="G128" s="64">
        <f t="shared" si="6"/>
        <v>0</v>
      </c>
      <c r="H128" s="21"/>
      <c r="I128" s="21"/>
      <c r="J128" s="21"/>
      <c r="K128" s="21"/>
      <c r="L128" s="21"/>
      <c r="M128" s="21"/>
      <c r="N128" s="21"/>
      <c r="R128" s="134"/>
      <c r="S128" s="127"/>
      <c r="T128" s="127"/>
      <c r="U128" s="127"/>
      <c r="V128" s="127"/>
      <c r="W128" s="127"/>
      <c r="X128" s="135"/>
      <c r="Y128" s="135"/>
      <c r="Z128" s="134"/>
      <c r="AA128" s="127"/>
      <c r="AB128" s="127"/>
      <c r="AC128" s="127"/>
      <c r="AD128" s="127"/>
      <c r="AE128" s="127"/>
      <c r="AF128" s="135"/>
      <c r="AG128" s="135"/>
    </row>
    <row r="129" spans="1:33" ht="13.5" customHeight="1">
      <c r="A129" s="21">
        <v>124</v>
      </c>
      <c r="B129" s="1">
        <v>45781</v>
      </c>
      <c r="C129" s="56">
        <v>60</v>
      </c>
      <c r="D129" s="56">
        <v>42</v>
      </c>
      <c r="E129" s="20">
        <v>0</v>
      </c>
      <c r="F129" s="76">
        <v>0</v>
      </c>
      <c r="G129" s="64">
        <f t="shared" si="6"/>
        <v>5</v>
      </c>
      <c r="H129" s="60"/>
      <c r="I129" s="48"/>
      <c r="J129" s="49"/>
      <c r="K129" s="50"/>
      <c r="R129" s="134"/>
      <c r="S129" s="127"/>
      <c r="T129" s="127"/>
      <c r="U129" s="127"/>
      <c r="V129" s="127"/>
      <c r="W129" s="127"/>
      <c r="X129" s="135"/>
      <c r="Y129" s="135"/>
      <c r="Z129" s="134"/>
      <c r="AA129" s="127"/>
      <c r="AB129" s="127"/>
      <c r="AC129" s="127"/>
      <c r="AD129" s="127"/>
      <c r="AE129" s="127"/>
      <c r="AF129" s="135"/>
      <c r="AG129" s="135"/>
    </row>
    <row r="130" spans="1:33" ht="13.5" customHeight="1">
      <c r="A130" s="21">
        <v>125</v>
      </c>
      <c r="B130" s="1">
        <v>45782</v>
      </c>
      <c r="C130" s="56">
        <v>70</v>
      </c>
      <c r="D130" s="56">
        <v>42</v>
      </c>
      <c r="E130" s="20">
        <v>0</v>
      </c>
      <c r="F130" s="76">
        <v>0</v>
      </c>
      <c r="G130" s="64">
        <f t="shared" si="6"/>
        <v>10</v>
      </c>
      <c r="H130" s="60"/>
      <c r="I130" s="48"/>
      <c r="J130" s="49"/>
      <c r="K130" s="50"/>
      <c r="R130" s="134"/>
      <c r="S130" s="127"/>
      <c r="T130" s="127"/>
      <c r="U130" s="127"/>
      <c r="V130" s="127"/>
      <c r="W130" s="127"/>
      <c r="X130" s="135"/>
      <c r="Y130" s="135"/>
      <c r="Z130" s="134"/>
      <c r="AA130" s="127"/>
      <c r="AB130" s="127"/>
      <c r="AC130" s="127"/>
      <c r="AD130" s="127"/>
      <c r="AE130" s="127"/>
      <c r="AF130" s="135"/>
      <c r="AG130" s="135"/>
    </row>
    <row r="131" spans="1:33" ht="13.5" customHeight="1">
      <c r="A131" s="21">
        <v>126</v>
      </c>
      <c r="B131" s="1">
        <v>45783</v>
      </c>
      <c r="C131" s="56">
        <v>68</v>
      </c>
      <c r="D131" s="56">
        <v>44</v>
      </c>
      <c r="E131" s="20">
        <v>0</v>
      </c>
      <c r="F131" s="76">
        <v>0</v>
      </c>
      <c r="G131" s="64">
        <f t="shared" si="6"/>
        <v>9</v>
      </c>
      <c r="H131" s="60"/>
      <c r="I131" s="48"/>
      <c r="J131" s="49"/>
      <c r="K131" s="50"/>
      <c r="R131" s="134"/>
      <c r="S131" s="127"/>
      <c r="T131" s="127"/>
      <c r="U131" s="127"/>
      <c r="V131" s="127"/>
      <c r="W131" s="127"/>
      <c r="X131" s="135"/>
      <c r="Y131" s="135"/>
      <c r="Z131" s="134"/>
      <c r="AA131" s="127"/>
      <c r="AB131" s="127"/>
      <c r="AC131" s="127"/>
      <c r="AD131" s="127"/>
      <c r="AE131" s="127"/>
      <c r="AF131" s="135"/>
      <c r="AG131" s="135"/>
    </row>
    <row r="132" spans="1:33" ht="13.5" customHeight="1">
      <c r="A132" s="21">
        <v>127</v>
      </c>
      <c r="B132" s="1">
        <v>45784</v>
      </c>
      <c r="C132" s="56">
        <v>80</v>
      </c>
      <c r="D132" s="56">
        <v>50</v>
      </c>
      <c r="E132" s="20">
        <v>0</v>
      </c>
      <c r="F132" s="76">
        <v>0</v>
      </c>
      <c r="G132" s="64">
        <f t="shared" si="6"/>
        <v>15</v>
      </c>
      <c r="H132" s="60"/>
      <c r="I132" s="48"/>
      <c r="J132" s="49"/>
      <c r="K132" s="50"/>
      <c r="R132" s="134"/>
      <c r="S132" s="127"/>
      <c r="T132" s="127"/>
      <c r="U132" s="127"/>
      <c r="V132" s="127"/>
      <c r="W132" s="127"/>
      <c r="X132" s="135"/>
      <c r="Y132" s="135"/>
      <c r="Z132" s="134"/>
      <c r="AA132" s="127"/>
      <c r="AB132" s="127"/>
      <c r="AC132" s="127"/>
      <c r="AD132" s="127"/>
      <c r="AE132" s="127"/>
      <c r="AF132" s="135"/>
      <c r="AG132" s="135"/>
    </row>
    <row r="133" spans="1:33" ht="13.5" customHeight="1">
      <c r="A133" s="21">
        <v>128</v>
      </c>
      <c r="B133" s="1">
        <v>45785</v>
      </c>
      <c r="C133" s="56">
        <v>65</v>
      </c>
      <c r="D133" s="56">
        <v>37</v>
      </c>
      <c r="E133" s="20">
        <v>0</v>
      </c>
      <c r="F133" s="76">
        <v>0</v>
      </c>
      <c r="G133" s="64">
        <f t="shared" si="6"/>
        <v>7.5</v>
      </c>
      <c r="H133" s="60"/>
      <c r="I133" s="48"/>
      <c r="J133" s="49"/>
      <c r="K133" s="50"/>
      <c r="R133" s="134"/>
      <c r="S133" s="127"/>
      <c r="T133" s="127"/>
      <c r="U133" s="127"/>
      <c r="V133" s="127"/>
      <c r="W133" s="127"/>
      <c r="X133" s="135"/>
      <c r="Y133" s="135"/>
      <c r="Z133" s="134"/>
      <c r="AA133" s="127"/>
      <c r="AB133" s="127"/>
      <c r="AC133" s="127"/>
      <c r="AD133" s="127"/>
      <c r="AE133" s="127"/>
      <c r="AF133" s="135"/>
      <c r="AG133" s="135"/>
    </row>
    <row r="134" spans="1:33" ht="13.5" customHeight="1">
      <c r="A134" s="21">
        <v>129</v>
      </c>
      <c r="B134" s="1">
        <v>45786</v>
      </c>
      <c r="C134" s="56">
        <v>64</v>
      </c>
      <c r="D134" s="56">
        <v>37</v>
      </c>
      <c r="E134" s="20">
        <v>0</v>
      </c>
      <c r="F134" s="76">
        <v>0</v>
      </c>
      <c r="G134" s="64">
        <f t="shared" si="6"/>
        <v>7</v>
      </c>
      <c r="H134" s="60"/>
      <c r="I134" s="48"/>
      <c r="J134" s="49"/>
      <c r="K134" s="50"/>
      <c r="R134" s="134"/>
      <c r="S134" s="127"/>
      <c r="T134" s="127"/>
      <c r="U134" s="127"/>
      <c r="V134" s="127"/>
      <c r="W134" s="127"/>
      <c r="X134" s="135"/>
      <c r="Y134" s="135"/>
      <c r="Z134" s="134"/>
      <c r="AA134" s="127"/>
      <c r="AB134" s="127"/>
      <c r="AC134" s="127"/>
      <c r="AD134" s="127"/>
      <c r="AE134" s="127"/>
      <c r="AF134" s="135"/>
      <c r="AG134" s="135"/>
    </row>
    <row r="135" spans="1:33" ht="13.5" customHeight="1">
      <c r="A135" s="21">
        <v>130</v>
      </c>
      <c r="B135" s="1">
        <v>45787</v>
      </c>
      <c r="C135" s="56">
        <v>73</v>
      </c>
      <c r="D135" s="56">
        <v>46</v>
      </c>
      <c r="E135" s="20">
        <v>0</v>
      </c>
      <c r="F135" s="76">
        <v>0</v>
      </c>
      <c r="G135" s="64">
        <f t="shared" si="6"/>
        <v>11.5</v>
      </c>
      <c r="H135" s="60"/>
      <c r="I135" s="48"/>
      <c r="J135" s="49"/>
      <c r="K135" s="50"/>
      <c r="R135" s="134"/>
      <c r="S135" s="127"/>
      <c r="T135" s="127"/>
      <c r="U135" s="127"/>
      <c r="V135" s="127"/>
      <c r="W135" s="127"/>
      <c r="X135" s="135"/>
      <c r="Y135" s="135"/>
      <c r="Z135" s="134"/>
      <c r="AA135" s="127"/>
      <c r="AB135" s="127"/>
      <c r="AC135" s="127"/>
      <c r="AD135" s="127"/>
      <c r="AE135" s="127"/>
      <c r="AF135" s="135"/>
      <c r="AG135" s="135"/>
    </row>
    <row r="136" spans="1:33" ht="13.5" customHeight="1">
      <c r="A136" s="21">
        <v>131</v>
      </c>
      <c r="B136" s="1">
        <v>45788</v>
      </c>
      <c r="C136" s="56">
        <v>70</v>
      </c>
      <c r="D136" s="56">
        <v>41</v>
      </c>
      <c r="E136" s="20">
        <v>0</v>
      </c>
      <c r="F136" s="76">
        <v>0</v>
      </c>
      <c r="G136" s="64">
        <f t="shared" si="6"/>
        <v>10</v>
      </c>
      <c r="H136" s="60"/>
      <c r="I136" s="48"/>
      <c r="J136" s="49"/>
      <c r="K136" s="50"/>
      <c r="R136" s="134"/>
      <c r="S136" s="127"/>
      <c r="T136" s="127"/>
      <c r="U136" s="127"/>
      <c r="V136" s="127"/>
      <c r="W136" s="127"/>
      <c r="X136" s="135"/>
      <c r="Y136" s="135"/>
      <c r="Z136" s="134"/>
      <c r="AA136" s="127"/>
      <c r="AB136" s="127"/>
      <c r="AC136" s="127"/>
      <c r="AD136" s="127"/>
      <c r="AE136" s="127"/>
      <c r="AF136" s="135"/>
      <c r="AG136" s="135"/>
    </row>
    <row r="137" spans="1:33" ht="13.5" customHeight="1">
      <c r="A137" s="21">
        <v>132</v>
      </c>
      <c r="B137" s="1">
        <v>45789</v>
      </c>
      <c r="C137" s="56">
        <v>77</v>
      </c>
      <c r="D137" s="56">
        <v>46</v>
      </c>
      <c r="E137" s="20">
        <v>0</v>
      </c>
      <c r="F137" s="76">
        <v>0</v>
      </c>
      <c r="G137" s="64">
        <f t="shared" si="6"/>
        <v>13.5</v>
      </c>
      <c r="H137" s="60"/>
      <c r="I137" s="48"/>
      <c r="J137" s="49"/>
      <c r="K137" s="50"/>
      <c r="R137" s="134"/>
      <c r="S137" s="127"/>
      <c r="T137" s="127"/>
      <c r="U137" s="127"/>
      <c r="V137" s="127"/>
      <c r="W137" s="127"/>
      <c r="X137" s="135"/>
      <c r="Y137" s="135"/>
      <c r="Z137" s="134"/>
      <c r="AA137" s="127"/>
      <c r="AB137" s="127"/>
      <c r="AC137" s="127"/>
      <c r="AD137" s="127"/>
      <c r="AE137" s="127"/>
      <c r="AF137" s="135"/>
      <c r="AG137" s="135"/>
    </row>
    <row r="138" spans="1:33" ht="13.5" customHeight="1">
      <c r="A138" s="21">
        <v>133</v>
      </c>
      <c r="B138" s="1">
        <v>45790</v>
      </c>
      <c r="C138" s="56">
        <v>81</v>
      </c>
      <c r="D138" s="56">
        <v>52</v>
      </c>
      <c r="E138" s="20">
        <v>0</v>
      </c>
      <c r="F138" s="76">
        <v>0</v>
      </c>
      <c r="G138" s="64">
        <f t="shared" si="6"/>
        <v>16.5</v>
      </c>
      <c r="H138" s="60"/>
      <c r="I138" s="48"/>
      <c r="J138" s="49"/>
      <c r="K138" s="50"/>
      <c r="R138" s="134"/>
      <c r="S138" s="127"/>
      <c r="T138" s="127"/>
      <c r="U138" s="127"/>
      <c r="V138" s="127"/>
      <c r="W138" s="127"/>
      <c r="X138" s="135"/>
      <c r="Y138" s="135"/>
      <c r="Z138" s="134"/>
      <c r="AA138" s="127"/>
      <c r="AB138" s="127"/>
      <c r="AC138" s="127"/>
      <c r="AD138" s="127"/>
      <c r="AE138" s="127"/>
      <c r="AF138" s="135"/>
      <c r="AG138" s="135"/>
    </row>
    <row r="139" spans="1:33" ht="13.5" customHeight="1">
      <c r="A139" s="21">
        <v>134</v>
      </c>
      <c r="B139" s="1">
        <v>45791</v>
      </c>
      <c r="C139" s="56">
        <v>77</v>
      </c>
      <c r="D139" s="56">
        <v>58</v>
      </c>
      <c r="E139" s="20">
        <v>0</v>
      </c>
      <c r="F139" s="76">
        <v>0</v>
      </c>
      <c r="G139" s="64">
        <f t="shared" si="6"/>
        <v>17.5</v>
      </c>
      <c r="H139" s="60"/>
      <c r="I139" s="48"/>
      <c r="J139" s="49"/>
      <c r="K139" s="50"/>
      <c r="O139" s="48"/>
      <c r="P139" s="48"/>
      <c r="Q139" s="128"/>
      <c r="R139" s="134"/>
      <c r="S139" s="127"/>
      <c r="T139" s="127"/>
      <c r="U139" s="127"/>
      <c r="V139" s="127"/>
      <c r="W139" s="127"/>
      <c r="X139" s="135"/>
      <c r="Y139" s="135"/>
      <c r="Z139" s="134"/>
      <c r="AA139" s="127"/>
      <c r="AB139" s="127"/>
      <c r="AC139" s="127"/>
      <c r="AD139" s="127"/>
      <c r="AE139" s="127"/>
      <c r="AF139" s="135"/>
      <c r="AG139" s="135"/>
    </row>
    <row r="140" spans="1:33" ht="13.5" customHeight="1">
      <c r="A140" s="21">
        <v>135</v>
      </c>
      <c r="B140" s="1">
        <v>45792</v>
      </c>
      <c r="C140" s="56">
        <v>78</v>
      </c>
      <c r="D140" s="56">
        <v>58</v>
      </c>
      <c r="E140" s="20">
        <v>0</v>
      </c>
      <c r="F140" s="76">
        <v>0</v>
      </c>
      <c r="G140" s="64">
        <f t="shared" si="6"/>
        <v>18</v>
      </c>
      <c r="H140" s="60"/>
      <c r="I140" s="48"/>
      <c r="J140" s="48"/>
      <c r="K140" s="48"/>
      <c r="L140" s="48"/>
      <c r="M140" s="48"/>
      <c r="N140" s="48"/>
      <c r="O140" s="48"/>
      <c r="P140" s="48"/>
      <c r="Q140" s="128"/>
      <c r="R140" s="134"/>
      <c r="S140" s="127"/>
      <c r="T140" s="127"/>
      <c r="U140" s="127"/>
      <c r="V140" s="127"/>
      <c r="W140" s="127"/>
      <c r="X140" s="135"/>
      <c r="Y140" s="135"/>
      <c r="Z140" s="134"/>
      <c r="AA140" s="127"/>
      <c r="AB140" s="127"/>
      <c r="AC140" s="127"/>
      <c r="AD140" s="127"/>
      <c r="AE140" s="127"/>
      <c r="AF140" s="135"/>
      <c r="AG140" s="135"/>
    </row>
    <row r="141" spans="1:33" ht="13.5" customHeight="1">
      <c r="A141" s="21">
        <v>136</v>
      </c>
      <c r="B141" s="1">
        <v>45793</v>
      </c>
      <c r="C141" s="56">
        <v>82</v>
      </c>
      <c r="D141" s="56">
        <v>54</v>
      </c>
      <c r="E141" s="20">
        <v>0.3</v>
      </c>
      <c r="F141" s="76">
        <v>0</v>
      </c>
      <c r="G141" s="64">
        <f t="shared" si="6"/>
        <v>18</v>
      </c>
      <c r="H141" s="60"/>
      <c r="I141" s="48"/>
      <c r="J141" s="48"/>
      <c r="K141" s="48"/>
      <c r="L141" s="48"/>
      <c r="M141" s="48"/>
      <c r="N141" s="48"/>
      <c r="O141" s="48"/>
      <c r="P141" s="48"/>
      <c r="Q141" s="128"/>
      <c r="R141" s="134"/>
      <c r="S141" s="127"/>
      <c r="T141" s="127"/>
      <c r="U141" s="127"/>
      <c r="V141" s="127"/>
      <c r="W141" s="127"/>
      <c r="X141" s="135"/>
      <c r="Y141" s="135"/>
      <c r="Z141" s="134"/>
      <c r="AA141" s="127"/>
      <c r="AB141" s="127"/>
      <c r="AC141" s="127"/>
      <c r="AD141" s="127"/>
      <c r="AE141" s="127"/>
      <c r="AF141" s="135"/>
      <c r="AG141" s="135"/>
    </row>
    <row r="142" spans="1:33" ht="13.5" customHeight="1">
      <c r="A142" s="21">
        <v>137</v>
      </c>
      <c r="B142" s="1">
        <v>45794</v>
      </c>
      <c r="C142" s="56">
        <v>73</v>
      </c>
      <c r="D142" s="56">
        <v>47</v>
      </c>
      <c r="E142" s="20">
        <v>0.08</v>
      </c>
      <c r="F142" s="76">
        <v>0</v>
      </c>
      <c r="G142" s="64">
        <f t="shared" si="6"/>
        <v>11.5</v>
      </c>
      <c r="H142" s="60"/>
      <c r="I142" s="48"/>
      <c r="J142" s="48"/>
      <c r="K142" s="48"/>
      <c r="L142" s="48"/>
      <c r="M142" s="48"/>
      <c r="N142" s="48"/>
      <c r="O142" s="48"/>
      <c r="P142" s="48"/>
      <c r="Q142" s="128"/>
      <c r="R142" s="134"/>
      <c r="S142" s="127"/>
      <c r="T142" s="127"/>
      <c r="U142" s="127"/>
      <c r="V142" s="127"/>
      <c r="W142" s="127"/>
      <c r="X142" s="135"/>
      <c r="Y142" s="135"/>
      <c r="Z142" s="134"/>
      <c r="AA142" s="127"/>
      <c r="AB142" s="127"/>
      <c r="AC142" s="127"/>
      <c r="AD142" s="127"/>
      <c r="AE142" s="127"/>
      <c r="AF142" s="135"/>
      <c r="AG142" s="135"/>
    </row>
    <row r="143" spans="1:33" ht="13.5" customHeight="1">
      <c r="A143" s="21">
        <v>138</v>
      </c>
      <c r="B143" s="1">
        <v>45795</v>
      </c>
      <c r="C143" s="56">
        <v>56</v>
      </c>
      <c r="D143" s="56">
        <v>45</v>
      </c>
      <c r="E143" s="20">
        <v>0.04</v>
      </c>
      <c r="F143" s="76">
        <v>0</v>
      </c>
      <c r="G143" s="64">
        <f t="shared" si="6"/>
        <v>3</v>
      </c>
      <c r="H143" s="60"/>
      <c r="I143" s="48"/>
      <c r="J143" s="48"/>
      <c r="K143" s="48"/>
      <c r="L143" s="48"/>
      <c r="M143" s="48"/>
      <c r="N143" s="48"/>
      <c r="O143" s="48"/>
      <c r="P143" s="48"/>
      <c r="Q143" s="128"/>
      <c r="R143" s="134"/>
      <c r="S143" s="127"/>
      <c r="T143" s="127"/>
      <c r="U143" s="127"/>
      <c r="V143" s="127"/>
      <c r="W143" s="127"/>
      <c r="X143" s="135"/>
      <c r="Y143" s="135"/>
      <c r="Z143" s="134"/>
      <c r="AA143" s="127"/>
      <c r="AB143" s="127"/>
      <c r="AC143" s="127"/>
      <c r="AD143" s="127"/>
      <c r="AE143" s="127"/>
      <c r="AF143" s="135"/>
      <c r="AG143" s="135"/>
    </row>
    <row r="144" spans="1:33" ht="13.5" customHeight="1">
      <c r="A144" s="21">
        <v>139</v>
      </c>
      <c r="B144" s="1">
        <v>45796</v>
      </c>
      <c r="C144" s="56">
        <v>58</v>
      </c>
      <c r="D144" s="56">
        <v>36</v>
      </c>
      <c r="E144" s="20">
        <v>0</v>
      </c>
      <c r="F144" s="76">
        <v>0</v>
      </c>
      <c r="G144" s="64">
        <f t="shared" si="6"/>
        <v>4</v>
      </c>
      <c r="H144" s="60"/>
      <c r="I144" s="48"/>
      <c r="J144" s="48"/>
      <c r="K144" s="48"/>
      <c r="L144" s="48"/>
      <c r="M144" s="48"/>
      <c r="N144" s="48"/>
      <c r="R144" s="134"/>
      <c r="S144" s="127"/>
      <c r="T144" s="127"/>
      <c r="U144" s="127"/>
      <c r="V144" s="127"/>
      <c r="W144" s="127"/>
      <c r="X144" s="135"/>
      <c r="Y144" s="135"/>
      <c r="Z144" s="134"/>
      <c r="AA144" s="127"/>
      <c r="AB144" s="127"/>
      <c r="AC144" s="127"/>
      <c r="AD144" s="127"/>
      <c r="AE144" s="127"/>
      <c r="AF144" s="135"/>
      <c r="AG144" s="135"/>
    </row>
    <row r="145" spans="1:33" ht="13.5" customHeight="1">
      <c r="A145" s="21">
        <v>140</v>
      </c>
      <c r="B145" s="1">
        <v>45797</v>
      </c>
      <c r="C145" s="56">
        <v>55</v>
      </c>
      <c r="D145" s="56">
        <v>38</v>
      </c>
      <c r="E145" s="20">
        <v>0</v>
      </c>
      <c r="F145" s="76">
        <v>0</v>
      </c>
      <c r="G145" s="64">
        <f t="shared" si="6"/>
        <v>2.5</v>
      </c>
      <c r="H145" s="60"/>
      <c r="I145" s="48"/>
      <c r="J145" s="49"/>
      <c r="K145" s="50"/>
      <c r="R145" s="134"/>
      <c r="S145" s="127"/>
      <c r="T145" s="127"/>
      <c r="U145" s="127"/>
      <c r="V145" s="127"/>
      <c r="W145" s="127"/>
      <c r="X145" s="135"/>
      <c r="Y145" s="135"/>
      <c r="Z145" s="134"/>
      <c r="AA145" s="127"/>
      <c r="AB145" s="127"/>
      <c r="AC145" s="127"/>
      <c r="AD145" s="127"/>
      <c r="AE145" s="127"/>
      <c r="AF145" s="135"/>
      <c r="AG145" s="135"/>
    </row>
    <row r="146" spans="1:33" ht="13.5" customHeight="1">
      <c r="A146" s="21">
        <v>141</v>
      </c>
      <c r="B146" s="1">
        <v>45798</v>
      </c>
      <c r="C146" s="56">
        <v>45</v>
      </c>
      <c r="D146" s="56">
        <v>39</v>
      </c>
      <c r="E146" s="20">
        <v>0.48</v>
      </c>
      <c r="F146" s="76">
        <v>0</v>
      </c>
      <c r="G146" s="64">
        <f t="shared" si="6"/>
        <v>0</v>
      </c>
      <c r="H146" s="60"/>
      <c r="I146" s="48"/>
      <c r="J146" s="49"/>
      <c r="K146" s="50"/>
      <c r="R146" s="134"/>
      <c r="S146" s="127"/>
      <c r="T146" s="127"/>
      <c r="U146" s="127"/>
      <c r="V146" s="127"/>
      <c r="W146" s="127"/>
      <c r="X146" s="135"/>
      <c r="Y146" s="135"/>
      <c r="Z146" s="134"/>
      <c r="AA146" s="127"/>
      <c r="AB146" s="127"/>
      <c r="AC146" s="127"/>
      <c r="AD146" s="127"/>
      <c r="AE146" s="127"/>
      <c r="AF146" s="135"/>
      <c r="AG146" s="135"/>
    </row>
    <row r="147" spans="1:33" ht="13.5" customHeight="1">
      <c r="A147" s="21">
        <v>142</v>
      </c>
      <c r="B147" s="1">
        <v>45799</v>
      </c>
      <c r="C147" s="56">
        <v>55</v>
      </c>
      <c r="D147" s="56">
        <v>40</v>
      </c>
      <c r="E147" s="20">
        <v>0.12</v>
      </c>
      <c r="F147" s="76">
        <v>0</v>
      </c>
      <c r="G147" s="64">
        <f t="shared" si="6"/>
        <v>2.5</v>
      </c>
      <c r="H147" s="60"/>
      <c r="I147" s="48"/>
      <c r="J147" s="49"/>
      <c r="K147" s="50"/>
      <c r="R147" s="134"/>
      <c r="S147" s="127"/>
      <c r="T147" s="127"/>
      <c r="U147" s="127"/>
      <c r="V147" s="127"/>
      <c r="W147" s="127"/>
      <c r="X147" s="135"/>
      <c r="Y147" s="135"/>
      <c r="Z147" s="134"/>
      <c r="AA147" s="127"/>
      <c r="AB147" s="127"/>
      <c r="AC147" s="127"/>
      <c r="AD147" s="127"/>
      <c r="AE147" s="127"/>
      <c r="AF147" s="135"/>
      <c r="AG147" s="135"/>
    </row>
    <row r="148" spans="1:33" ht="13.5" customHeight="1">
      <c r="A148" s="21">
        <v>143</v>
      </c>
      <c r="B148" s="1">
        <v>45800</v>
      </c>
      <c r="C148" s="56">
        <v>60</v>
      </c>
      <c r="D148" s="56">
        <v>38</v>
      </c>
      <c r="E148" s="20">
        <v>0</v>
      </c>
      <c r="F148" s="76">
        <v>0</v>
      </c>
      <c r="G148" s="64">
        <f t="shared" si="6"/>
        <v>5</v>
      </c>
      <c r="H148" s="60"/>
      <c r="I148" s="48"/>
      <c r="J148" s="49"/>
      <c r="K148" s="50"/>
      <c r="R148" s="134"/>
      <c r="S148" s="127"/>
      <c r="T148" s="127"/>
      <c r="U148" s="127"/>
      <c r="V148" s="127"/>
      <c r="W148" s="127"/>
      <c r="X148" s="135"/>
      <c r="Y148" s="135"/>
      <c r="Z148" s="134"/>
      <c r="AA148" s="127"/>
      <c r="AB148" s="127"/>
      <c r="AC148" s="127"/>
      <c r="AD148" s="127"/>
      <c r="AE148" s="127"/>
      <c r="AF148" s="135"/>
      <c r="AG148" s="135"/>
    </row>
    <row r="149" spans="1:33" ht="13.5" customHeight="1">
      <c r="A149" s="21">
        <v>144</v>
      </c>
      <c r="B149" s="1">
        <v>45801</v>
      </c>
      <c r="C149" s="56">
        <v>61</v>
      </c>
      <c r="D149" s="56">
        <v>38</v>
      </c>
      <c r="E149" s="20">
        <v>0</v>
      </c>
      <c r="F149" s="76">
        <v>0</v>
      </c>
      <c r="G149" s="64">
        <f t="shared" si="6"/>
        <v>5.5</v>
      </c>
      <c r="H149" s="60"/>
      <c r="I149" s="48"/>
      <c r="J149" s="49"/>
      <c r="K149" s="50"/>
      <c r="R149" s="134"/>
      <c r="S149" s="127"/>
      <c r="T149" s="127"/>
      <c r="U149" s="127"/>
      <c r="V149" s="127"/>
      <c r="W149" s="127"/>
      <c r="X149" s="135"/>
      <c r="Y149" s="135"/>
      <c r="Z149" s="134"/>
      <c r="AA149" s="127"/>
      <c r="AB149" s="127"/>
      <c r="AC149" s="127"/>
      <c r="AD149" s="127"/>
      <c r="AE149" s="127"/>
      <c r="AF149" s="135"/>
      <c r="AG149" s="135"/>
    </row>
    <row r="150" spans="1:33" ht="13.5" customHeight="1">
      <c r="A150" s="21">
        <v>145</v>
      </c>
      <c r="B150" s="1">
        <v>45802</v>
      </c>
      <c r="C150" s="56">
        <v>64</v>
      </c>
      <c r="D150" s="56">
        <v>41</v>
      </c>
      <c r="E150" s="20">
        <v>0</v>
      </c>
      <c r="F150" s="76">
        <v>0</v>
      </c>
      <c r="G150" s="64">
        <f t="shared" si="6"/>
        <v>7</v>
      </c>
      <c r="H150" s="60"/>
      <c r="I150" s="48"/>
      <c r="J150" s="49"/>
      <c r="K150" s="50"/>
      <c r="R150" s="134"/>
      <c r="S150" s="127"/>
      <c r="T150" s="127"/>
      <c r="U150" s="127"/>
      <c r="V150" s="127"/>
      <c r="W150" s="127"/>
      <c r="X150" s="135"/>
      <c r="Y150" s="135"/>
      <c r="Z150" s="134"/>
      <c r="AA150" s="127"/>
      <c r="AB150" s="127"/>
      <c r="AC150" s="127"/>
      <c r="AD150" s="127"/>
      <c r="AE150" s="127"/>
      <c r="AF150" s="135"/>
      <c r="AG150" s="135"/>
    </row>
    <row r="151" spans="1:33" ht="13.5" customHeight="1">
      <c r="A151" s="21">
        <v>146</v>
      </c>
      <c r="B151" s="1">
        <v>45803</v>
      </c>
      <c r="C151" s="56">
        <v>68</v>
      </c>
      <c r="D151" s="56">
        <v>41</v>
      </c>
      <c r="E151" s="20">
        <v>0</v>
      </c>
      <c r="F151" s="76">
        <v>0</v>
      </c>
      <c r="G151" s="64">
        <f t="shared" si="6"/>
        <v>9</v>
      </c>
      <c r="H151" s="60"/>
      <c r="I151" s="48"/>
      <c r="J151" s="49"/>
      <c r="K151" s="50"/>
      <c r="R151" s="134"/>
      <c r="S151" s="127"/>
      <c r="T151" s="127"/>
      <c r="U151" s="127"/>
      <c r="V151" s="127"/>
      <c r="W151" s="127"/>
      <c r="X151" s="135"/>
      <c r="Y151" s="135"/>
      <c r="Z151" s="134"/>
      <c r="AA151" s="127"/>
      <c r="AB151" s="127"/>
      <c r="AC151" s="127"/>
      <c r="AD151" s="127"/>
      <c r="AE151" s="127"/>
      <c r="AF151" s="135"/>
      <c r="AG151" s="135"/>
    </row>
    <row r="152" spans="1:33" ht="13.5" customHeight="1">
      <c r="A152" s="21">
        <v>147</v>
      </c>
      <c r="B152" s="1">
        <v>45804</v>
      </c>
      <c r="C152" s="56">
        <v>69</v>
      </c>
      <c r="D152" s="56">
        <v>51</v>
      </c>
      <c r="E152" s="20">
        <v>0</v>
      </c>
      <c r="F152" s="76">
        <v>0</v>
      </c>
      <c r="G152" s="64">
        <f t="shared" si="6"/>
        <v>10</v>
      </c>
      <c r="H152" s="60"/>
      <c r="I152" s="48"/>
      <c r="J152" s="49"/>
      <c r="K152" s="50"/>
      <c r="R152" s="134"/>
      <c r="S152" s="127"/>
      <c r="T152" s="127"/>
      <c r="U152" s="127"/>
      <c r="V152" s="127"/>
      <c r="W152" s="127"/>
      <c r="X152" s="135"/>
      <c r="Y152" s="135"/>
      <c r="Z152" s="134"/>
      <c r="AA152" s="127"/>
      <c r="AB152" s="127"/>
      <c r="AC152" s="127"/>
      <c r="AD152" s="127"/>
      <c r="AE152" s="127"/>
      <c r="AF152" s="135"/>
      <c r="AG152" s="135"/>
    </row>
    <row r="153" spans="1:33" ht="13.5" customHeight="1">
      <c r="A153" s="21">
        <v>148</v>
      </c>
      <c r="B153" s="1">
        <v>45805</v>
      </c>
      <c r="C153" s="56">
        <v>67</v>
      </c>
      <c r="D153" s="56">
        <v>51</v>
      </c>
      <c r="E153" s="20">
        <v>0.02</v>
      </c>
      <c r="F153" s="76">
        <v>0</v>
      </c>
      <c r="G153" s="64">
        <f t="shared" si="6"/>
        <v>9</v>
      </c>
      <c r="H153" s="60"/>
      <c r="I153" s="48"/>
      <c r="J153" s="49"/>
      <c r="K153" s="50"/>
      <c r="M153" s="101" t="s">
        <v>32</v>
      </c>
      <c r="N153" s="102" t="s">
        <v>32</v>
      </c>
      <c r="R153" s="134"/>
      <c r="S153" s="127"/>
      <c r="T153" s="127"/>
      <c r="U153" s="127"/>
      <c r="V153" s="127"/>
      <c r="W153" s="127"/>
      <c r="X153" s="135"/>
      <c r="Y153" s="135"/>
      <c r="Z153" s="134"/>
      <c r="AA153" s="127"/>
      <c r="AB153" s="127"/>
      <c r="AC153" s="127"/>
      <c r="AD153" s="127"/>
      <c r="AE153" s="127"/>
      <c r="AF153" s="135"/>
      <c r="AG153" s="135"/>
    </row>
    <row r="154" spans="1:33" ht="13.5" customHeight="1">
      <c r="A154" s="21">
        <v>149</v>
      </c>
      <c r="B154" s="1">
        <v>45806</v>
      </c>
      <c r="C154" s="56">
        <v>56</v>
      </c>
      <c r="D154" s="56">
        <v>51</v>
      </c>
      <c r="E154" s="20">
        <v>0.15</v>
      </c>
      <c r="F154" s="76">
        <v>0</v>
      </c>
      <c r="G154" s="64">
        <f t="shared" si="6"/>
        <v>3.5</v>
      </c>
      <c r="H154" s="60"/>
      <c r="I154" s="48"/>
      <c r="J154" s="49"/>
      <c r="K154" s="50"/>
      <c r="M154" s="101" t="s">
        <v>7</v>
      </c>
      <c r="N154" s="102" t="s">
        <v>5</v>
      </c>
      <c r="R154" s="134"/>
      <c r="S154" s="127"/>
      <c r="T154" s="127"/>
      <c r="U154" s="127"/>
      <c r="V154" s="127"/>
      <c r="W154" s="127"/>
      <c r="X154" s="135"/>
      <c r="Y154" s="135"/>
      <c r="Z154" s="134"/>
      <c r="AA154" s="127"/>
      <c r="AB154" s="127"/>
      <c r="AC154" s="127"/>
      <c r="AD154" s="127"/>
      <c r="AE154" s="127"/>
      <c r="AF154" s="135"/>
      <c r="AG154" s="135"/>
    </row>
    <row r="155" spans="1:33" ht="13.5" customHeight="1" thickBot="1">
      <c r="A155" s="21">
        <v>150</v>
      </c>
      <c r="B155" s="1">
        <v>45807</v>
      </c>
      <c r="C155" s="56">
        <v>68</v>
      </c>
      <c r="D155" s="56">
        <v>52</v>
      </c>
      <c r="E155" s="20" t="s">
        <v>35</v>
      </c>
      <c r="F155" s="76">
        <v>0</v>
      </c>
      <c r="G155" s="64">
        <f t="shared" si="6"/>
        <v>10</v>
      </c>
      <c r="H155" s="60"/>
      <c r="I155" s="48"/>
      <c r="J155" s="49"/>
      <c r="K155" s="50"/>
      <c r="M155" s="101" t="s">
        <v>33</v>
      </c>
      <c r="N155" s="102" t="s">
        <v>33</v>
      </c>
      <c r="R155" s="134"/>
      <c r="S155" s="127"/>
      <c r="T155" s="127"/>
      <c r="U155" s="127"/>
      <c r="V155" s="127"/>
      <c r="W155" s="127"/>
      <c r="X155" s="135"/>
      <c r="Y155" s="135"/>
      <c r="Z155" s="134"/>
      <c r="AA155" s="127"/>
      <c r="AB155" s="127"/>
      <c r="AC155" s="127"/>
      <c r="AD155" s="127"/>
      <c r="AE155" s="127"/>
      <c r="AF155" s="135"/>
      <c r="AG155" s="135"/>
    </row>
    <row r="156" spans="1:33" ht="13.5" customHeight="1" thickBot="1">
      <c r="A156" s="21">
        <v>151</v>
      </c>
      <c r="B156" s="1">
        <v>45808</v>
      </c>
      <c r="C156" s="56">
        <v>75</v>
      </c>
      <c r="D156" s="56">
        <v>49</v>
      </c>
      <c r="E156" s="20">
        <v>0</v>
      </c>
      <c r="F156" s="76">
        <v>0</v>
      </c>
      <c r="G156" s="64">
        <f t="shared" si="6"/>
        <v>12.5</v>
      </c>
      <c r="H156" s="60">
        <f>SUM(G126:G156)</f>
        <v>260</v>
      </c>
      <c r="I156" s="42">
        <f>AVERAGE(C126:C156)</f>
        <v>65.645161290322577</v>
      </c>
      <c r="J156" s="43">
        <f>AVERAGE(D126:D156)</f>
        <v>44.58064516129032</v>
      </c>
      <c r="K156" s="44">
        <f>SUM(E126:E156)</f>
        <v>1.73</v>
      </c>
      <c r="L156" s="44">
        <f>SUM(F126:F156)</f>
        <v>0</v>
      </c>
      <c r="M156" s="105">
        <f>+H125+H156</f>
        <v>316.5</v>
      </c>
      <c r="N156" s="106">
        <f>+K125+K156</f>
        <v>6.34</v>
      </c>
      <c r="O156" s="125"/>
      <c r="P156" s="125"/>
      <c r="R156" s="134"/>
      <c r="S156" s="127"/>
      <c r="T156" s="127"/>
      <c r="U156" s="127"/>
      <c r="V156" s="127"/>
      <c r="W156" s="127"/>
      <c r="X156" s="135"/>
      <c r="Y156" s="135"/>
      <c r="Z156" s="134"/>
      <c r="AA156" s="127"/>
      <c r="AB156" s="127"/>
      <c r="AC156" s="127"/>
      <c r="AD156" s="127"/>
      <c r="AE156" s="127"/>
      <c r="AF156" s="135"/>
      <c r="AG156" s="135"/>
    </row>
    <row r="157" spans="1:33" ht="13.5" customHeight="1">
      <c r="A157" s="21">
        <v>152</v>
      </c>
      <c r="B157" s="1">
        <v>45809</v>
      </c>
      <c r="C157" s="150">
        <v>71</v>
      </c>
      <c r="D157" s="150">
        <v>41</v>
      </c>
      <c r="E157" s="151">
        <v>0</v>
      </c>
      <c r="F157" s="152">
        <v>0</v>
      </c>
      <c r="G157" s="153">
        <f t="shared" si="6"/>
        <v>10.5</v>
      </c>
      <c r="H157" s="154"/>
      <c r="I157" s="154"/>
      <c r="J157" s="154"/>
      <c r="K157" s="154"/>
      <c r="L157" s="154"/>
      <c r="M157" s="154"/>
      <c r="N157" s="154"/>
      <c r="O157" s="127"/>
      <c r="P157" s="127"/>
      <c r="Q157" s="127"/>
      <c r="R157" s="134"/>
      <c r="S157" s="127"/>
      <c r="T157" s="127"/>
      <c r="U157" s="127"/>
      <c r="V157" s="127"/>
      <c r="W157" s="127"/>
      <c r="X157" s="135"/>
      <c r="Y157" s="135"/>
      <c r="Z157" s="134"/>
      <c r="AA157" s="127"/>
      <c r="AB157" s="127"/>
      <c r="AC157" s="127"/>
      <c r="AD157" s="127"/>
      <c r="AE157" s="127"/>
      <c r="AF157" s="135"/>
      <c r="AG157" s="135"/>
    </row>
    <row r="158" spans="1:33" ht="13.5" customHeight="1">
      <c r="A158" s="21">
        <v>153</v>
      </c>
      <c r="B158" s="1">
        <v>45810</v>
      </c>
      <c r="C158" s="148">
        <v>73</v>
      </c>
      <c r="D158" s="148">
        <v>50</v>
      </c>
      <c r="E158" s="144">
        <v>0</v>
      </c>
      <c r="F158" s="145">
        <v>0</v>
      </c>
      <c r="G158" s="149">
        <f t="shared" si="6"/>
        <v>11.5</v>
      </c>
      <c r="H158" s="146"/>
      <c r="I158" s="128"/>
      <c r="J158" s="147"/>
      <c r="K158" s="132"/>
      <c r="L158" s="127"/>
      <c r="M158" s="127"/>
      <c r="N158" s="127"/>
      <c r="O158" s="21"/>
      <c r="P158" s="21"/>
      <c r="Q158" s="127"/>
      <c r="R158" s="134"/>
      <c r="S158" s="127"/>
      <c r="T158" s="127"/>
      <c r="U158" s="127"/>
      <c r="V158" s="127"/>
      <c r="W158" s="127"/>
      <c r="X158" s="135"/>
      <c r="Y158" s="135"/>
      <c r="Z158" s="134"/>
      <c r="AA158" s="127"/>
      <c r="AB158" s="127"/>
      <c r="AC158" s="127"/>
      <c r="AD158" s="127"/>
      <c r="AE158" s="127"/>
      <c r="AF158" s="135"/>
      <c r="AG158" s="135"/>
    </row>
    <row r="159" spans="1:33" ht="13.5" customHeight="1">
      <c r="A159" s="21">
        <v>154</v>
      </c>
      <c r="B159" s="1">
        <v>45811</v>
      </c>
      <c r="C159" s="56">
        <v>83</v>
      </c>
      <c r="D159" s="56">
        <v>57</v>
      </c>
      <c r="E159" s="20">
        <v>0</v>
      </c>
      <c r="F159" s="76">
        <v>0</v>
      </c>
      <c r="G159" s="64">
        <f t="shared" si="6"/>
        <v>20</v>
      </c>
      <c r="H159" s="21"/>
      <c r="I159" s="21"/>
      <c r="J159" s="21"/>
      <c r="K159" s="21"/>
      <c r="L159" s="21"/>
      <c r="M159" s="21"/>
      <c r="N159" s="21"/>
      <c r="R159" s="134"/>
      <c r="S159" s="127"/>
      <c r="T159" s="127"/>
      <c r="U159" s="127"/>
      <c r="V159" s="127"/>
      <c r="W159" s="127"/>
      <c r="X159" s="135"/>
      <c r="Y159" s="135"/>
      <c r="Z159" s="134"/>
      <c r="AA159" s="127"/>
      <c r="AB159" s="127"/>
      <c r="AC159" s="127"/>
      <c r="AD159" s="127"/>
      <c r="AE159" s="127"/>
      <c r="AF159" s="135"/>
      <c r="AG159" s="135"/>
    </row>
    <row r="160" spans="1:33" ht="13.5" customHeight="1">
      <c r="A160" s="21">
        <v>155</v>
      </c>
      <c r="B160" s="1">
        <v>45812</v>
      </c>
      <c r="C160" s="56">
        <v>75</v>
      </c>
      <c r="D160" s="56">
        <v>52</v>
      </c>
      <c r="E160" s="20">
        <v>0.65</v>
      </c>
      <c r="F160" s="76">
        <v>0</v>
      </c>
      <c r="G160" s="64">
        <f t="shared" si="6"/>
        <v>13.5</v>
      </c>
      <c r="H160" s="60"/>
      <c r="I160" s="48"/>
      <c r="J160" s="49"/>
      <c r="K160" s="50"/>
      <c r="R160" s="134"/>
      <c r="S160" s="127"/>
      <c r="T160" s="127"/>
      <c r="U160" s="127"/>
      <c r="V160" s="127"/>
      <c r="W160" s="127"/>
      <c r="X160" s="135"/>
      <c r="Y160" s="135"/>
      <c r="Z160" s="134"/>
      <c r="AA160" s="127"/>
      <c r="AB160" s="127"/>
      <c r="AC160" s="127"/>
      <c r="AD160" s="127"/>
      <c r="AE160" s="127"/>
      <c r="AF160" s="135"/>
      <c r="AG160" s="135"/>
    </row>
    <row r="161" spans="1:33" ht="13.5" customHeight="1">
      <c r="A161" s="21">
        <v>156</v>
      </c>
      <c r="B161" s="1">
        <v>45813</v>
      </c>
      <c r="C161" s="56">
        <v>75</v>
      </c>
      <c r="D161" s="56">
        <v>49</v>
      </c>
      <c r="E161" s="20">
        <v>0</v>
      </c>
      <c r="F161" s="76">
        <v>0</v>
      </c>
      <c r="G161" s="64">
        <f t="shared" si="6"/>
        <v>12.5</v>
      </c>
      <c r="H161" s="60"/>
      <c r="I161" s="48"/>
      <c r="J161" s="49"/>
      <c r="K161" s="50"/>
      <c r="R161" s="131"/>
      <c r="Z161" s="134"/>
      <c r="AA161" s="127"/>
      <c r="AB161" s="127"/>
      <c r="AC161" s="127"/>
      <c r="AD161" s="127"/>
      <c r="AE161" s="127"/>
      <c r="AF161" s="135"/>
      <c r="AG161" s="135"/>
    </row>
    <row r="162" spans="1:33" ht="13.5" customHeight="1">
      <c r="A162" s="21">
        <v>157</v>
      </c>
      <c r="B162" s="1">
        <v>45814</v>
      </c>
      <c r="C162" s="56">
        <v>77</v>
      </c>
      <c r="D162" s="56">
        <v>56</v>
      </c>
      <c r="E162" s="20">
        <v>0.1</v>
      </c>
      <c r="F162" s="76">
        <v>0</v>
      </c>
      <c r="G162" s="64">
        <f t="shared" si="6"/>
        <v>16.5</v>
      </c>
      <c r="H162" s="60"/>
      <c r="I162" s="48"/>
      <c r="J162" s="49"/>
      <c r="K162" s="50"/>
      <c r="R162" s="134"/>
      <c r="S162" s="127"/>
      <c r="T162" s="127"/>
      <c r="U162" s="127"/>
      <c r="V162" s="127"/>
      <c r="W162" s="127"/>
      <c r="X162" s="135"/>
      <c r="Y162" s="135"/>
      <c r="Z162" s="134"/>
      <c r="AA162" s="127"/>
      <c r="AB162" s="127"/>
      <c r="AC162" s="127"/>
      <c r="AD162" s="127"/>
      <c r="AE162" s="127"/>
      <c r="AF162" s="135"/>
      <c r="AG162" s="135"/>
    </row>
    <row r="163" spans="1:33" ht="13.5" customHeight="1">
      <c r="A163" s="21">
        <v>158</v>
      </c>
      <c r="B163" s="1">
        <v>45815</v>
      </c>
      <c r="C163" s="56">
        <v>68</v>
      </c>
      <c r="D163" s="56">
        <v>57</v>
      </c>
      <c r="E163" s="20">
        <v>0</v>
      </c>
      <c r="F163" s="76">
        <v>0</v>
      </c>
      <c r="G163" s="64">
        <f t="shared" si="6"/>
        <v>12.5</v>
      </c>
      <c r="H163" s="60"/>
      <c r="I163" s="48"/>
      <c r="J163" s="49"/>
      <c r="K163" s="50"/>
      <c r="R163" s="134"/>
      <c r="S163" s="127"/>
      <c r="T163" s="127"/>
      <c r="U163" s="127"/>
      <c r="V163" s="127"/>
      <c r="W163" s="127"/>
      <c r="X163" s="135"/>
      <c r="Y163" s="135"/>
      <c r="Z163" s="134"/>
      <c r="AA163" s="127"/>
      <c r="AB163" s="127"/>
      <c r="AC163" s="127"/>
      <c r="AD163" s="127"/>
      <c r="AE163" s="127"/>
      <c r="AF163" s="135"/>
      <c r="AG163" s="135"/>
    </row>
    <row r="164" spans="1:33" ht="13.5" customHeight="1">
      <c r="A164" s="21">
        <v>159</v>
      </c>
      <c r="B164" s="1">
        <v>45816</v>
      </c>
      <c r="C164" s="56">
        <v>72</v>
      </c>
      <c r="D164" s="56">
        <v>56</v>
      </c>
      <c r="E164" s="20">
        <v>0.37</v>
      </c>
      <c r="F164" s="76">
        <v>0</v>
      </c>
      <c r="G164" s="64">
        <f t="shared" si="6"/>
        <v>14</v>
      </c>
      <c r="H164" s="60"/>
      <c r="I164" s="48"/>
      <c r="J164" s="49"/>
      <c r="K164" s="50"/>
      <c r="R164" s="134"/>
      <c r="S164" s="127"/>
      <c r="T164" s="127"/>
      <c r="U164" s="127"/>
      <c r="V164" s="127"/>
      <c r="W164" s="127"/>
      <c r="X164" s="135"/>
      <c r="Y164" s="135"/>
      <c r="Z164" s="134"/>
      <c r="AA164" s="127"/>
      <c r="AB164" s="127"/>
      <c r="AC164" s="127"/>
      <c r="AD164" s="127"/>
      <c r="AE164" s="127"/>
      <c r="AF164" s="135"/>
      <c r="AG164" s="135"/>
    </row>
    <row r="165" spans="1:33" ht="13.5" customHeight="1">
      <c r="A165" s="21">
        <v>160</v>
      </c>
      <c r="B165" s="1">
        <v>45817</v>
      </c>
      <c r="C165" s="56">
        <v>70</v>
      </c>
      <c r="D165" s="56">
        <v>49</v>
      </c>
      <c r="E165" s="20">
        <v>0.11</v>
      </c>
      <c r="F165" s="76">
        <v>0</v>
      </c>
      <c r="G165" s="64">
        <f t="shared" si="6"/>
        <v>10</v>
      </c>
      <c r="H165" s="60"/>
      <c r="I165" s="48"/>
      <c r="J165" s="49"/>
      <c r="K165" s="50"/>
      <c r="R165" s="134"/>
      <c r="S165" s="127"/>
      <c r="T165" s="127"/>
      <c r="U165" s="127"/>
      <c r="V165" s="127"/>
      <c r="W165" s="127"/>
      <c r="X165" s="135"/>
      <c r="Y165" s="135"/>
      <c r="Z165" s="134"/>
      <c r="AA165" s="127"/>
      <c r="AB165" s="127"/>
      <c r="AC165" s="127"/>
      <c r="AD165" s="127"/>
      <c r="AE165" s="127"/>
      <c r="AF165" s="135"/>
      <c r="AG165" s="135"/>
    </row>
    <row r="166" spans="1:33" ht="13.5" customHeight="1">
      <c r="A166" s="21">
        <v>161</v>
      </c>
      <c r="B166" s="1">
        <v>45818</v>
      </c>
      <c r="C166" s="56">
        <v>62</v>
      </c>
      <c r="D166" s="56">
        <v>50</v>
      </c>
      <c r="E166" s="20">
        <v>0.16</v>
      </c>
      <c r="F166" s="76">
        <v>0</v>
      </c>
      <c r="G166" s="64">
        <f t="shared" si="6"/>
        <v>6</v>
      </c>
      <c r="H166" s="60"/>
      <c r="I166" s="48"/>
      <c r="J166" s="49"/>
      <c r="K166" s="50"/>
      <c r="R166" s="134"/>
      <c r="S166" s="127"/>
      <c r="T166" s="127"/>
      <c r="U166" s="127"/>
      <c r="V166" s="127"/>
      <c r="W166" s="127"/>
      <c r="X166" s="135"/>
      <c r="Y166" s="135"/>
      <c r="Z166" s="134"/>
      <c r="AA166" s="127"/>
      <c r="AB166" s="127"/>
      <c r="AC166" s="127"/>
      <c r="AD166" s="127"/>
      <c r="AE166" s="127"/>
      <c r="AF166" s="135"/>
      <c r="AG166" s="135"/>
    </row>
    <row r="167" spans="1:33" ht="13.5" customHeight="1">
      <c r="A167" s="21">
        <v>162</v>
      </c>
      <c r="B167" s="1">
        <v>45819</v>
      </c>
      <c r="C167" s="56">
        <v>69</v>
      </c>
      <c r="D167" s="56">
        <v>54</v>
      </c>
      <c r="E167" s="20" t="s">
        <v>35</v>
      </c>
      <c r="F167" s="76">
        <v>0</v>
      </c>
      <c r="G167" s="64">
        <f t="shared" si="6"/>
        <v>11.5</v>
      </c>
      <c r="H167" s="60"/>
      <c r="I167" s="48"/>
      <c r="J167" s="49"/>
      <c r="K167" s="50"/>
      <c r="R167" s="134"/>
      <c r="S167" s="127"/>
      <c r="T167" s="127"/>
      <c r="U167" s="127"/>
      <c r="V167" s="127"/>
      <c r="W167" s="127"/>
      <c r="X167" s="135"/>
      <c r="Y167" s="135"/>
      <c r="Z167" s="134"/>
      <c r="AA167" s="127"/>
      <c r="AB167" s="127"/>
      <c r="AC167" s="127"/>
      <c r="AD167" s="127"/>
      <c r="AE167" s="127"/>
      <c r="AF167" s="135"/>
      <c r="AG167" s="135"/>
    </row>
    <row r="168" spans="1:33" ht="13.5" customHeight="1">
      <c r="A168" s="21">
        <v>163</v>
      </c>
      <c r="B168" s="1">
        <v>45820</v>
      </c>
      <c r="C168" s="56">
        <v>78</v>
      </c>
      <c r="D168" s="56">
        <v>54</v>
      </c>
      <c r="E168" s="20">
        <v>0</v>
      </c>
      <c r="F168" s="76">
        <v>0</v>
      </c>
      <c r="G168" s="64">
        <f t="shared" si="6"/>
        <v>16</v>
      </c>
      <c r="H168" s="60"/>
      <c r="I168" s="48"/>
      <c r="J168" s="49"/>
      <c r="K168" s="50"/>
      <c r="R168" s="134"/>
      <c r="S168" s="127"/>
      <c r="T168" s="127"/>
      <c r="U168" s="127"/>
      <c r="V168" s="127"/>
      <c r="W168" s="127"/>
      <c r="X168" s="135"/>
      <c r="Y168" s="135"/>
      <c r="Z168" s="134"/>
      <c r="AA168" s="127"/>
      <c r="AB168" s="127"/>
      <c r="AC168" s="127"/>
      <c r="AD168" s="127"/>
      <c r="AE168" s="127"/>
      <c r="AF168" s="135"/>
      <c r="AG168" s="135"/>
    </row>
    <row r="169" spans="1:33" ht="13.5" customHeight="1">
      <c r="A169" s="21">
        <v>164</v>
      </c>
      <c r="B169" s="1">
        <v>45821</v>
      </c>
      <c r="C169" s="56">
        <v>69</v>
      </c>
      <c r="D169" s="56">
        <v>49</v>
      </c>
      <c r="E169" s="20">
        <v>0.37</v>
      </c>
      <c r="F169" s="76">
        <v>0</v>
      </c>
      <c r="G169" s="64">
        <f t="shared" si="6"/>
        <v>9.5</v>
      </c>
      <c r="H169" s="60"/>
      <c r="I169" s="48"/>
      <c r="J169" s="49"/>
      <c r="K169" s="50"/>
      <c r="R169" s="134"/>
      <c r="S169" s="127"/>
      <c r="T169" s="127"/>
      <c r="U169" s="127"/>
      <c r="V169" s="127"/>
      <c r="W169" s="127"/>
      <c r="X169" s="135"/>
      <c r="Y169" s="135"/>
      <c r="Z169" s="134"/>
      <c r="AA169" s="127"/>
      <c r="AB169" s="127"/>
      <c r="AC169" s="127"/>
      <c r="AD169" s="127"/>
      <c r="AE169" s="127"/>
      <c r="AF169" s="135"/>
      <c r="AG169" s="135"/>
    </row>
    <row r="170" spans="1:33" ht="13.5" customHeight="1">
      <c r="A170" s="21">
        <v>165</v>
      </c>
      <c r="B170" s="1">
        <v>45822</v>
      </c>
      <c r="C170" s="56">
        <v>53</v>
      </c>
      <c r="D170" s="56">
        <v>48</v>
      </c>
      <c r="E170" s="20">
        <v>0.35</v>
      </c>
      <c r="F170" s="76">
        <v>0</v>
      </c>
      <c r="G170" s="64">
        <f t="shared" si="6"/>
        <v>1.5</v>
      </c>
      <c r="H170" s="60"/>
      <c r="I170" s="48"/>
      <c r="J170" s="49"/>
      <c r="K170" s="50"/>
      <c r="R170" s="134"/>
      <c r="S170" s="127"/>
      <c r="T170" s="127"/>
      <c r="U170" s="127"/>
      <c r="V170" s="127"/>
      <c r="W170" s="127"/>
      <c r="X170" s="135"/>
      <c r="Y170" s="135"/>
      <c r="Z170" s="134"/>
      <c r="AA170" s="127"/>
      <c r="AB170" s="127"/>
      <c r="AC170" s="127"/>
      <c r="AD170" s="127"/>
      <c r="AE170" s="127"/>
      <c r="AF170" s="135"/>
      <c r="AG170" s="135"/>
    </row>
    <row r="171" spans="1:33" ht="13.5" customHeight="1">
      <c r="A171" s="21">
        <v>166</v>
      </c>
      <c r="B171" s="1">
        <v>45823</v>
      </c>
      <c r="C171" s="56">
        <v>64</v>
      </c>
      <c r="D171" s="56">
        <v>52</v>
      </c>
      <c r="E171" s="20">
        <v>0.03</v>
      </c>
      <c r="F171" s="76">
        <v>0</v>
      </c>
      <c r="G171" s="64">
        <f t="shared" si="6"/>
        <v>8</v>
      </c>
      <c r="H171" s="60"/>
      <c r="I171" s="48"/>
      <c r="J171" s="49"/>
      <c r="K171" s="50"/>
      <c r="R171" s="134"/>
      <c r="S171" s="127"/>
      <c r="T171" s="127"/>
      <c r="U171" s="127"/>
      <c r="V171" s="127"/>
      <c r="W171" s="127"/>
      <c r="X171" s="135"/>
      <c r="Y171" s="135"/>
      <c r="Z171" s="134"/>
      <c r="AA171" s="127"/>
      <c r="AB171" s="127"/>
      <c r="AC171" s="127"/>
      <c r="AD171" s="127"/>
      <c r="AE171" s="127"/>
      <c r="AF171" s="135"/>
      <c r="AG171" s="135"/>
    </row>
    <row r="172" spans="1:33" ht="13.5" customHeight="1">
      <c r="A172" s="21">
        <v>167</v>
      </c>
      <c r="B172" s="1">
        <v>45824</v>
      </c>
      <c r="C172" s="56">
        <v>66</v>
      </c>
      <c r="D172" s="56">
        <v>55</v>
      </c>
      <c r="E172" s="20">
        <v>0</v>
      </c>
      <c r="F172" s="76">
        <v>0</v>
      </c>
      <c r="G172" s="64">
        <f t="shared" si="6"/>
        <v>10.5</v>
      </c>
      <c r="H172" s="60"/>
      <c r="I172" s="48"/>
      <c r="J172" s="49"/>
      <c r="K172" s="50"/>
      <c r="R172" s="134"/>
      <c r="S172" s="127"/>
      <c r="T172" s="127"/>
      <c r="U172" s="127"/>
      <c r="V172" s="127"/>
      <c r="W172" s="127"/>
      <c r="X172" s="135"/>
      <c r="Y172" s="135"/>
      <c r="Z172" s="134"/>
      <c r="AA172" s="127"/>
      <c r="AB172" s="127"/>
      <c r="AC172" s="127"/>
      <c r="AD172" s="127"/>
      <c r="AE172" s="127"/>
      <c r="AF172" s="135"/>
      <c r="AG172" s="135"/>
    </row>
    <row r="173" spans="1:33" ht="13.5" customHeight="1">
      <c r="A173" s="21">
        <v>168</v>
      </c>
      <c r="B173" s="1">
        <v>45825</v>
      </c>
      <c r="C173" s="56">
        <v>77</v>
      </c>
      <c r="D173" s="56">
        <v>64</v>
      </c>
      <c r="E173" s="20">
        <v>0.2</v>
      </c>
      <c r="F173" s="76">
        <v>0</v>
      </c>
      <c r="G173" s="64">
        <f t="shared" si="6"/>
        <v>20.5</v>
      </c>
      <c r="H173" s="60"/>
      <c r="I173" s="48"/>
      <c r="J173" s="49"/>
      <c r="K173" s="50"/>
      <c r="R173" s="134"/>
      <c r="S173" s="127"/>
      <c r="T173" s="127"/>
      <c r="U173" s="127"/>
      <c r="V173" s="127"/>
      <c r="W173" s="127"/>
      <c r="X173" s="135"/>
      <c r="Y173" s="135"/>
      <c r="Z173" s="134"/>
      <c r="AA173" s="127"/>
      <c r="AB173" s="127"/>
      <c r="AC173" s="127"/>
      <c r="AD173" s="127"/>
      <c r="AE173" s="127"/>
      <c r="AF173" s="135"/>
      <c r="AG173" s="135"/>
    </row>
    <row r="174" spans="1:33" ht="13.5" customHeight="1">
      <c r="A174" s="21">
        <v>169</v>
      </c>
      <c r="B174" s="1">
        <v>45826</v>
      </c>
      <c r="C174" s="56">
        <v>78</v>
      </c>
      <c r="D174" s="56">
        <v>63</v>
      </c>
      <c r="E174" s="20">
        <v>0.01</v>
      </c>
      <c r="F174" s="76">
        <v>0</v>
      </c>
      <c r="G174" s="64">
        <f t="shared" si="6"/>
        <v>20.5</v>
      </c>
      <c r="H174" s="60"/>
      <c r="I174" s="48"/>
      <c r="J174" s="49"/>
      <c r="K174" s="50"/>
      <c r="R174" s="134"/>
      <c r="S174" s="127"/>
      <c r="T174" s="127"/>
      <c r="U174" s="127"/>
      <c r="V174" s="127"/>
      <c r="W174" s="127"/>
      <c r="X174" s="135"/>
      <c r="Y174" s="135"/>
      <c r="Z174" s="134"/>
      <c r="AA174" s="127"/>
      <c r="AB174" s="127"/>
      <c r="AC174" s="127"/>
      <c r="AD174" s="127"/>
      <c r="AE174" s="127"/>
      <c r="AF174" s="135"/>
      <c r="AG174" s="135"/>
    </row>
    <row r="175" spans="1:33" ht="13.5" customHeight="1">
      <c r="A175" s="21">
        <v>170</v>
      </c>
      <c r="B175" s="1">
        <v>45827</v>
      </c>
      <c r="C175" s="56">
        <v>76</v>
      </c>
      <c r="D175" s="56">
        <v>63</v>
      </c>
      <c r="E175" s="20">
        <v>0</v>
      </c>
      <c r="F175" s="76">
        <v>0</v>
      </c>
      <c r="G175" s="64">
        <f t="shared" si="6"/>
        <v>19.5</v>
      </c>
      <c r="H175" s="60"/>
      <c r="I175" s="48"/>
      <c r="J175" s="49"/>
      <c r="K175" s="50"/>
      <c r="R175" s="134"/>
      <c r="S175" s="127"/>
      <c r="T175" s="127"/>
      <c r="U175" s="127"/>
      <c r="V175" s="127"/>
      <c r="W175" s="127"/>
      <c r="X175" s="135"/>
      <c r="Y175" s="135"/>
      <c r="Z175" s="134"/>
      <c r="AA175" s="127"/>
      <c r="AB175" s="127"/>
      <c r="AC175" s="127"/>
      <c r="AD175" s="127"/>
      <c r="AE175" s="127"/>
      <c r="AF175" s="135"/>
      <c r="AG175" s="135"/>
    </row>
    <row r="176" spans="1:33" ht="13.5" customHeight="1">
      <c r="A176" s="21">
        <v>171</v>
      </c>
      <c r="B176" s="1">
        <v>45828</v>
      </c>
      <c r="C176" s="56">
        <v>81</v>
      </c>
      <c r="D176" s="56">
        <v>62</v>
      </c>
      <c r="E176" s="20">
        <v>0.36</v>
      </c>
      <c r="F176" s="76">
        <v>0</v>
      </c>
      <c r="G176" s="64">
        <f t="shared" si="6"/>
        <v>21.5</v>
      </c>
      <c r="H176" s="60"/>
      <c r="I176" s="48"/>
      <c r="J176" s="49"/>
      <c r="K176" s="50"/>
      <c r="R176" s="134"/>
      <c r="S176" s="127"/>
      <c r="T176" s="127"/>
      <c r="U176" s="127"/>
      <c r="V176" s="127"/>
      <c r="W176" s="127"/>
      <c r="X176" s="135"/>
      <c r="Y176" s="135"/>
      <c r="Z176" s="134"/>
      <c r="AA176" s="127"/>
      <c r="AB176" s="127"/>
      <c r="AC176" s="127"/>
      <c r="AD176" s="127"/>
      <c r="AE176" s="127"/>
      <c r="AF176" s="135"/>
      <c r="AG176" s="135"/>
    </row>
    <row r="177" spans="1:33" ht="13.5" customHeight="1">
      <c r="A177" s="21">
        <v>172</v>
      </c>
      <c r="B177" s="1">
        <v>45829</v>
      </c>
      <c r="C177" s="56">
        <v>83</v>
      </c>
      <c r="D177" s="56">
        <v>62</v>
      </c>
      <c r="E177" s="20">
        <v>0</v>
      </c>
      <c r="F177" s="76">
        <v>0</v>
      </c>
      <c r="G177" s="64">
        <f t="shared" si="6"/>
        <v>22.5</v>
      </c>
      <c r="H177" s="60"/>
      <c r="I177" s="48"/>
      <c r="J177" s="49"/>
      <c r="K177" s="50"/>
      <c r="R177" s="134"/>
      <c r="S177" s="127"/>
      <c r="T177" s="127"/>
      <c r="U177" s="127"/>
      <c r="V177" s="127"/>
      <c r="W177" s="127"/>
      <c r="X177" s="135"/>
      <c r="Y177" s="135"/>
      <c r="Z177" s="134"/>
      <c r="AA177" s="127"/>
      <c r="AB177" s="127"/>
      <c r="AC177" s="127"/>
      <c r="AD177" s="127"/>
      <c r="AE177" s="127"/>
      <c r="AF177" s="135"/>
      <c r="AG177" s="135"/>
    </row>
    <row r="178" spans="1:33" ht="13.5" customHeight="1">
      <c r="A178" s="21">
        <v>173</v>
      </c>
      <c r="B178" s="1">
        <v>45830</v>
      </c>
      <c r="C178" s="56">
        <v>92</v>
      </c>
      <c r="D178" s="56">
        <v>72</v>
      </c>
      <c r="E178" s="20">
        <v>0</v>
      </c>
      <c r="F178" s="76">
        <v>0</v>
      </c>
      <c r="G178" s="64">
        <f t="shared" si="6"/>
        <v>29</v>
      </c>
      <c r="H178" s="60"/>
      <c r="I178" s="48"/>
      <c r="J178" s="49"/>
      <c r="K178" s="50"/>
      <c r="R178" s="134"/>
      <c r="S178" s="127"/>
      <c r="T178" s="127"/>
      <c r="U178" s="127"/>
      <c r="V178" s="127"/>
      <c r="W178" s="127"/>
      <c r="X178" s="135"/>
      <c r="Y178" s="135"/>
      <c r="Z178" s="134"/>
      <c r="AA178" s="127"/>
      <c r="AB178" s="127"/>
      <c r="AC178" s="127"/>
      <c r="AD178" s="127"/>
      <c r="AE178" s="127"/>
      <c r="AF178" s="135"/>
      <c r="AG178" s="135"/>
    </row>
    <row r="179" spans="1:33" ht="13.5" customHeight="1">
      <c r="A179" s="21">
        <v>174</v>
      </c>
      <c r="B179" s="1">
        <v>45831</v>
      </c>
      <c r="C179" s="56">
        <v>92</v>
      </c>
      <c r="D179" s="56">
        <v>77</v>
      </c>
      <c r="E179" s="20">
        <v>0</v>
      </c>
      <c r="F179" s="76">
        <v>0</v>
      </c>
      <c r="G179" s="64">
        <f t="shared" si="6"/>
        <v>31.5</v>
      </c>
      <c r="H179" s="60"/>
      <c r="I179" s="48"/>
      <c r="J179" s="49"/>
      <c r="K179" s="50"/>
      <c r="R179" s="134"/>
      <c r="S179" s="127"/>
      <c r="T179" s="127"/>
      <c r="U179" s="127"/>
      <c r="V179" s="127"/>
      <c r="W179" s="127"/>
      <c r="X179" s="135"/>
      <c r="Y179" s="135"/>
      <c r="Z179" s="134"/>
      <c r="AA179" s="127"/>
      <c r="AB179" s="127"/>
      <c r="AC179" s="127"/>
      <c r="AD179" s="127"/>
      <c r="AE179" s="127"/>
      <c r="AF179" s="135"/>
      <c r="AG179" s="135"/>
    </row>
    <row r="180" spans="1:33" ht="13.5" customHeight="1">
      <c r="A180" s="21">
        <v>175</v>
      </c>
      <c r="B180" s="1">
        <v>45832</v>
      </c>
      <c r="C180" s="56">
        <v>83</v>
      </c>
      <c r="D180" s="56">
        <v>68</v>
      </c>
      <c r="E180" s="20">
        <v>0.25</v>
      </c>
      <c r="F180" s="76">
        <v>0</v>
      </c>
      <c r="G180" s="64">
        <f t="shared" si="6"/>
        <v>25.5</v>
      </c>
      <c r="H180" s="60"/>
      <c r="I180" s="48"/>
      <c r="J180" s="49"/>
      <c r="K180" s="50"/>
      <c r="R180" s="134"/>
      <c r="S180" s="127"/>
      <c r="T180" s="127"/>
      <c r="U180" s="127"/>
      <c r="V180" s="127"/>
      <c r="W180" s="127"/>
      <c r="X180" s="135"/>
      <c r="Y180" s="135"/>
      <c r="Z180" s="134"/>
      <c r="AA180" s="127"/>
      <c r="AB180" s="127"/>
      <c r="AC180" s="127"/>
      <c r="AD180" s="127"/>
      <c r="AE180" s="127"/>
      <c r="AF180" s="135"/>
      <c r="AG180" s="135"/>
    </row>
    <row r="181" spans="1:33" ht="13.5" customHeight="1">
      <c r="A181" s="21">
        <v>176</v>
      </c>
      <c r="B181" s="1">
        <v>45833</v>
      </c>
      <c r="C181" s="56">
        <v>78</v>
      </c>
      <c r="D181" s="56">
        <v>63</v>
      </c>
      <c r="E181" s="20">
        <v>0.03</v>
      </c>
      <c r="F181" s="76">
        <v>0</v>
      </c>
      <c r="G181" s="64">
        <f t="shared" si="6"/>
        <v>20.5</v>
      </c>
      <c r="H181" s="60"/>
      <c r="I181" s="48"/>
      <c r="J181" s="49"/>
      <c r="K181" s="50"/>
      <c r="R181" s="134"/>
      <c r="S181" s="127"/>
      <c r="T181" s="127"/>
      <c r="U181" s="127"/>
      <c r="V181" s="127"/>
      <c r="W181" s="127"/>
      <c r="X181" s="135"/>
      <c r="Y181" s="135"/>
      <c r="Z181" s="134"/>
      <c r="AA181" s="127"/>
      <c r="AB181" s="127"/>
      <c r="AC181" s="127"/>
      <c r="AD181" s="127"/>
      <c r="AE181" s="127"/>
      <c r="AF181" s="135"/>
      <c r="AG181" s="135"/>
    </row>
    <row r="182" spans="1:33" ht="13.5" customHeight="1">
      <c r="A182" s="21">
        <v>177</v>
      </c>
      <c r="B182" s="1">
        <v>45834</v>
      </c>
      <c r="C182" s="56">
        <v>64</v>
      </c>
      <c r="D182" s="56">
        <v>54</v>
      </c>
      <c r="E182" s="20">
        <v>1.32</v>
      </c>
      <c r="F182" s="76">
        <v>0</v>
      </c>
      <c r="G182" s="64">
        <f t="shared" si="6"/>
        <v>9</v>
      </c>
      <c r="H182" s="60"/>
      <c r="I182" s="48"/>
      <c r="J182" s="49"/>
      <c r="K182" s="50"/>
      <c r="R182" s="134"/>
      <c r="S182" s="127"/>
      <c r="T182" s="127"/>
      <c r="U182" s="127"/>
      <c r="V182" s="127"/>
      <c r="W182" s="127"/>
      <c r="X182" s="135"/>
      <c r="Y182" s="135"/>
      <c r="Z182" s="134"/>
      <c r="AA182" s="127"/>
      <c r="AB182" s="127"/>
      <c r="AC182" s="127"/>
      <c r="AD182" s="127"/>
      <c r="AE182" s="127"/>
      <c r="AF182" s="135"/>
      <c r="AG182" s="135"/>
    </row>
    <row r="183" spans="1:33" ht="13.5" customHeight="1">
      <c r="A183" s="21">
        <v>178</v>
      </c>
      <c r="B183" s="1">
        <v>45835</v>
      </c>
      <c r="C183" s="56">
        <v>67</v>
      </c>
      <c r="D183" s="56">
        <v>57</v>
      </c>
      <c r="E183" s="20">
        <v>0.78</v>
      </c>
      <c r="F183" s="76">
        <v>0</v>
      </c>
      <c r="G183" s="64">
        <f t="shared" si="6"/>
        <v>12</v>
      </c>
      <c r="H183" s="60"/>
      <c r="I183" s="48"/>
      <c r="J183" s="49"/>
      <c r="K183" s="50"/>
      <c r="M183" s="101" t="s">
        <v>32</v>
      </c>
      <c r="N183" s="107" t="s">
        <v>32</v>
      </c>
      <c r="R183" s="134"/>
      <c r="S183" s="127"/>
      <c r="T183" s="127"/>
      <c r="U183" s="127"/>
      <c r="V183" s="127"/>
      <c r="W183" s="127"/>
      <c r="X183" s="135"/>
      <c r="Y183" s="135"/>
      <c r="Z183" s="134"/>
      <c r="AA183" s="127"/>
      <c r="AB183" s="127"/>
      <c r="AC183" s="127"/>
      <c r="AD183" s="127"/>
      <c r="AE183" s="127"/>
      <c r="AF183" s="135"/>
      <c r="AG183" s="135"/>
    </row>
    <row r="184" spans="1:33" ht="13.5" customHeight="1">
      <c r="A184" s="21">
        <v>179</v>
      </c>
      <c r="B184" s="1">
        <v>45836</v>
      </c>
      <c r="C184" s="56">
        <v>68</v>
      </c>
      <c r="D184" s="56">
        <v>58</v>
      </c>
      <c r="E184" s="20">
        <v>0.01</v>
      </c>
      <c r="F184" s="76">
        <v>0</v>
      </c>
      <c r="G184" s="64">
        <f t="shared" si="6"/>
        <v>13</v>
      </c>
      <c r="H184" s="60"/>
      <c r="I184" s="48"/>
      <c r="J184" s="49"/>
      <c r="K184" s="50"/>
      <c r="M184" s="101" t="s">
        <v>7</v>
      </c>
      <c r="N184" s="107" t="s">
        <v>5</v>
      </c>
      <c r="R184" s="134"/>
      <c r="S184" s="127"/>
      <c r="T184" s="127"/>
      <c r="U184" s="127"/>
      <c r="V184" s="127"/>
      <c r="W184" s="127"/>
      <c r="X184" s="135"/>
      <c r="Y184" s="135"/>
      <c r="Z184" s="134"/>
      <c r="AA184" s="127"/>
      <c r="AB184" s="127"/>
      <c r="AC184" s="127"/>
      <c r="AD184" s="127"/>
      <c r="AE184" s="127"/>
      <c r="AF184" s="135"/>
      <c r="AG184" s="135"/>
    </row>
    <row r="185" spans="1:33" ht="13.5" customHeight="1" thickBot="1">
      <c r="A185" s="21">
        <v>180</v>
      </c>
      <c r="B185" s="1">
        <v>45837</v>
      </c>
      <c r="C185" s="56">
        <v>82</v>
      </c>
      <c r="D185" s="56">
        <v>65</v>
      </c>
      <c r="E185" s="20">
        <v>0.02</v>
      </c>
      <c r="F185" s="76">
        <v>0</v>
      </c>
      <c r="G185" s="64">
        <f t="shared" si="6"/>
        <v>23.5</v>
      </c>
      <c r="H185" s="60"/>
      <c r="I185" s="48"/>
      <c r="J185" s="49"/>
      <c r="K185" s="50"/>
      <c r="M185" s="101" t="s">
        <v>33</v>
      </c>
      <c r="N185" s="107" t="s">
        <v>33</v>
      </c>
      <c r="R185" s="134"/>
      <c r="S185" s="127"/>
      <c r="T185" s="127"/>
      <c r="U185" s="127"/>
      <c r="V185" s="127"/>
      <c r="W185" s="127"/>
      <c r="X185" s="135"/>
      <c r="Y185" s="135"/>
      <c r="Z185" s="134"/>
      <c r="AA185" s="127"/>
      <c r="AB185" s="127"/>
      <c r="AC185" s="127"/>
      <c r="AD185" s="127"/>
      <c r="AE185" s="127"/>
      <c r="AF185" s="135"/>
      <c r="AG185" s="135"/>
    </row>
    <row r="186" spans="1:33" ht="13.5" customHeight="1" thickBot="1">
      <c r="A186" s="21">
        <v>181</v>
      </c>
      <c r="B186" s="1">
        <v>45838</v>
      </c>
      <c r="C186" s="56">
        <v>84</v>
      </c>
      <c r="D186" s="56">
        <v>63</v>
      </c>
      <c r="E186" s="20">
        <v>0.01</v>
      </c>
      <c r="F186" s="76">
        <v>0</v>
      </c>
      <c r="G186" s="64">
        <f t="shared" si="6"/>
        <v>23.5</v>
      </c>
      <c r="H186" s="60">
        <f>SUM(G157:G186)</f>
        <v>476</v>
      </c>
      <c r="I186" s="42">
        <f>AVERAGE(C157:C186)</f>
        <v>74.333333333333329</v>
      </c>
      <c r="J186" s="43">
        <f>AVERAGE(D157:D186)</f>
        <v>57.333333333333336</v>
      </c>
      <c r="K186" s="44">
        <f>SUM(E157:E186)</f>
        <v>5.129999999999999</v>
      </c>
      <c r="L186" s="44">
        <f>SUM(F157:F186)</f>
        <v>0</v>
      </c>
      <c r="M186" s="105">
        <f>+M156+H186</f>
        <v>792.5</v>
      </c>
      <c r="N186" s="108">
        <f>+N156+K186</f>
        <v>11.469999999999999</v>
      </c>
      <c r="O186" s="125"/>
      <c r="P186" s="125"/>
      <c r="R186" s="134"/>
      <c r="S186" s="127"/>
      <c r="T186" s="127"/>
      <c r="U186" s="127"/>
      <c r="V186" s="127"/>
      <c r="W186" s="127"/>
      <c r="X186" s="135"/>
      <c r="Y186" s="135"/>
      <c r="Z186" s="134"/>
      <c r="AA186" s="127"/>
      <c r="AB186" s="127"/>
      <c r="AC186" s="127"/>
      <c r="AD186" s="127"/>
      <c r="AE186" s="127"/>
      <c r="AF186" s="135"/>
      <c r="AG186" s="135"/>
    </row>
    <row r="187" spans="1:33" ht="13.5" customHeight="1">
      <c r="A187" s="21">
        <v>182</v>
      </c>
      <c r="B187" s="1">
        <v>45839</v>
      </c>
      <c r="C187" s="150">
        <v>81</v>
      </c>
      <c r="D187" s="150">
        <v>60</v>
      </c>
      <c r="E187" s="151">
        <v>0.03</v>
      </c>
      <c r="F187" s="152">
        <v>0</v>
      </c>
      <c r="G187" s="153">
        <f t="shared" si="6"/>
        <v>20.5</v>
      </c>
      <c r="H187" s="154"/>
      <c r="I187" s="154"/>
      <c r="J187" s="154"/>
      <c r="K187" s="154"/>
      <c r="L187" s="154"/>
      <c r="M187" s="154"/>
      <c r="N187" s="154"/>
      <c r="O187" s="127"/>
      <c r="P187" s="127"/>
      <c r="Q187" s="127"/>
      <c r="R187" s="134"/>
      <c r="S187" s="127"/>
      <c r="T187" s="127"/>
      <c r="U187" s="127"/>
      <c r="V187" s="127"/>
      <c r="W187" s="127"/>
      <c r="X187" s="135"/>
      <c r="Y187" s="135"/>
      <c r="Z187" s="134"/>
      <c r="AA187" s="127"/>
      <c r="AB187" s="127"/>
      <c r="AC187" s="127"/>
      <c r="AD187" s="127"/>
      <c r="AE187" s="127"/>
      <c r="AF187" s="135"/>
      <c r="AG187" s="135"/>
    </row>
    <row r="188" spans="1:33" ht="13.5" customHeight="1">
      <c r="A188" s="21">
        <v>183</v>
      </c>
      <c r="B188" s="1">
        <v>45840</v>
      </c>
      <c r="C188" s="148">
        <v>82</v>
      </c>
      <c r="D188" s="148">
        <v>60</v>
      </c>
      <c r="E188" s="144">
        <v>0</v>
      </c>
      <c r="F188" s="145">
        <v>0</v>
      </c>
      <c r="G188" s="149">
        <f t="shared" si="6"/>
        <v>21</v>
      </c>
      <c r="H188" s="146"/>
      <c r="I188" s="128"/>
      <c r="J188" s="147"/>
      <c r="K188" s="132"/>
      <c r="L188" s="127"/>
      <c r="M188" s="127"/>
      <c r="N188" s="127"/>
      <c r="O188" s="21"/>
      <c r="P188" s="21"/>
      <c r="Q188" s="127"/>
      <c r="R188" s="134"/>
      <c r="S188" s="127"/>
      <c r="T188" s="127"/>
      <c r="U188" s="127"/>
      <c r="V188" s="127"/>
      <c r="W188" s="127"/>
      <c r="X188" s="135"/>
      <c r="Y188" s="135"/>
      <c r="Z188" s="134"/>
      <c r="AA188" s="127"/>
      <c r="AB188" s="127"/>
      <c r="AC188" s="127"/>
      <c r="AD188" s="127"/>
      <c r="AE188" s="127"/>
      <c r="AF188" s="135"/>
      <c r="AG188" s="135"/>
    </row>
    <row r="189" spans="1:33" ht="13.5" customHeight="1">
      <c r="A189" s="21">
        <v>184</v>
      </c>
      <c r="B189" s="1">
        <v>45841</v>
      </c>
      <c r="C189" s="56">
        <v>85</v>
      </c>
      <c r="D189" s="56">
        <v>61</v>
      </c>
      <c r="E189" s="20">
        <v>0</v>
      </c>
      <c r="F189" s="76">
        <v>0</v>
      </c>
      <c r="G189" s="64">
        <f t="shared" si="6"/>
        <v>23</v>
      </c>
      <c r="H189" s="21"/>
      <c r="I189" s="21"/>
      <c r="J189" s="21"/>
      <c r="K189" s="21"/>
      <c r="L189" s="21"/>
      <c r="M189" s="21"/>
      <c r="N189" s="21"/>
      <c r="R189" s="134"/>
      <c r="S189" s="127"/>
      <c r="T189" s="127"/>
      <c r="U189" s="127"/>
      <c r="V189" s="127"/>
      <c r="W189" s="127"/>
      <c r="X189" s="135"/>
      <c r="Y189" s="135"/>
      <c r="Z189" s="134"/>
      <c r="AA189" s="127"/>
      <c r="AB189" s="127"/>
      <c r="AC189" s="127"/>
      <c r="AD189" s="127"/>
      <c r="AE189" s="127"/>
      <c r="AF189" s="135"/>
      <c r="AG189" s="135"/>
    </row>
    <row r="190" spans="1:33" ht="13.5" customHeight="1">
      <c r="A190" s="21">
        <v>185</v>
      </c>
      <c r="B190" s="1">
        <v>45842</v>
      </c>
      <c r="C190" s="56">
        <v>86</v>
      </c>
      <c r="D190" s="56">
        <v>64</v>
      </c>
      <c r="E190" s="20">
        <v>0.12</v>
      </c>
      <c r="F190" s="76">
        <v>0</v>
      </c>
      <c r="G190" s="64">
        <f t="shared" si="6"/>
        <v>25</v>
      </c>
      <c r="H190" s="60"/>
      <c r="I190" s="48"/>
      <c r="J190" s="49"/>
      <c r="K190" s="50"/>
      <c r="R190" s="134"/>
      <c r="S190" s="127"/>
      <c r="T190" s="127"/>
      <c r="U190" s="127"/>
      <c r="V190" s="127"/>
      <c r="W190" s="127"/>
      <c r="X190" s="135"/>
      <c r="Y190" s="135"/>
      <c r="Z190" s="134"/>
      <c r="AA190" s="127"/>
      <c r="AB190" s="127"/>
      <c r="AC190" s="127"/>
      <c r="AD190" s="127"/>
      <c r="AE190" s="127"/>
      <c r="AF190" s="135"/>
      <c r="AG190" s="135"/>
    </row>
    <row r="191" spans="1:33" ht="13.5" customHeight="1">
      <c r="A191" s="21">
        <v>186</v>
      </c>
      <c r="B191" s="1">
        <v>45843</v>
      </c>
      <c r="C191" s="56">
        <v>87</v>
      </c>
      <c r="D191" s="56">
        <v>68</v>
      </c>
      <c r="E191" s="20">
        <v>0</v>
      </c>
      <c r="F191" s="76">
        <v>0</v>
      </c>
      <c r="G191" s="64">
        <f t="shared" si="6"/>
        <v>27</v>
      </c>
      <c r="H191" s="60"/>
      <c r="I191" s="48"/>
      <c r="J191" s="49"/>
      <c r="K191" s="50"/>
      <c r="R191" s="134"/>
      <c r="S191" s="127"/>
      <c r="T191" s="127"/>
      <c r="U191" s="127"/>
      <c r="V191" s="127"/>
      <c r="W191" s="127"/>
      <c r="X191" s="135"/>
      <c r="Y191" s="135"/>
      <c r="Z191" s="134"/>
      <c r="AA191" s="127"/>
      <c r="AB191" s="127"/>
      <c r="AC191" s="127"/>
      <c r="AD191" s="127"/>
      <c r="AE191" s="127"/>
      <c r="AF191" s="135"/>
      <c r="AG191" s="135"/>
    </row>
    <row r="192" spans="1:33" ht="13.5" customHeight="1">
      <c r="A192" s="21">
        <v>187</v>
      </c>
      <c r="B192" s="1">
        <v>45844</v>
      </c>
      <c r="C192" s="56">
        <v>83</v>
      </c>
      <c r="D192" s="56">
        <v>67</v>
      </c>
      <c r="E192" s="20">
        <v>0.56999999999999995</v>
      </c>
      <c r="F192" s="76">
        <v>0</v>
      </c>
      <c r="G192" s="64">
        <f t="shared" si="6"/>
        <v>25</v>
      </c>
      <c r="H192" s="60"/>
      <c r="I192" s="48"/>
      <c r="J192" s="49"/>
      <c r="K192" s="50"/>
      <c r="R192" s="131"/>
      <c r="Z192" s="134"/>
      <c r="AA192" s="127"/>
      <c r="AB192" s="127"/>
      <c r="AC192" s="127"/>
      <c r="AD192" s="127"/>
      <c r="AE192" s="127"/>
      <c r="AF192" s="135"/>
      <c r="AG192" s="135"/>
    </row>
    <row r="193" spans="1:26" ht="13.5" customHeight="1">
      <c r="A193" s="21">
        <v>188</v>
      </c>
      <c r="B193" s="1">
        <v>45845</v>
      </c>
      <c r="C193" s="56">
        <v>83</v>
      </c>
      <c r="D193" s="56">
        <v>60</v>
      </c>
      <c r="E193" s="20">
        <v>0</v>
      </c>
      <c r="F193" s="76">
        <v>0</v>
      </c>
      <c r="G193" s="64">
        <f t="shared" si="6"/>
        <v>21.5</v>
      </c>
      <c r="H193" s="60"/>
      <c r="I193" s="48"/>
      <c r="J193" s="49"/>
      <c r="K193" s="50"/>
      <c r="R193" s="131"/>
      <c r="Z193" s="131"/>
    </row>
    <row r="194" spans="1:26" ht="12.75" customHeight="1">
      <c r="A194" s="21">
        <v>189</v>
      </c>
      <c r="B194" s="1">
        <v>45846</v>
      </c>
      <c r="C194" s="56">
        <v>76</v>
      </c>
      <c r="D194" s="56">
        <v>61</v>
      </c>
      <c r="E194" s="20">
        <v>0.22</v>
      </c>
      <c r="F194" s="76">
        <v>0</v>
      </c>
      <c r="G194" s="64">
        <f t="shared" si="6"/>
        <v>18.5</v>
      </c>
      <c r="H194" s="60"/>
      <c r="I194" s="48"/>
      <c r="J194" s="49"/>
      <c r="K194" s="50"/>
      <c r="R194" s="131"/>
      <c r="Z194" s="131"/>
    </row>
    <row r="195" spans="1:26" ht="12.75" customHeight="1">
      <c r="A195" s="21">
        <v>190</v>
      </c>
      <c r="B195" s="1">
        <v>45847</v>
      </c>
      <c r="C195" s="56">
        <v>83</v>
      </c>
      <c r="D195" s="56">
        <v>60</v>
      </c>
      <c r="E195" s="20">
        <v>0</v>
      </c>
      <c r="F195" s="76">
        <v>0</v>
      </c>
      <c r="G195" s="64">
        <f t="shared" si="6"/>
        <v>21.5</v>
      </c>
      <c r="H195" s="60"/>
      <c r="I195" s="48"/>
      <c r="J195" s="49"/>
      <c r="K195" s="50"/>
      <c r="R195" s="131"/>
      <c r="Z195" s="131"/>
    </row>
    <row r="196" spans="1:26" ht="12.75" customHeight="1">
      <c r="A196" s="21">
        <v>191</v>
      </c>
      <c r="B196" s="1">
        <v>45848</v>
      </c>
      <c r="C196" s="56">
        <v>80</v>
      </c>
      <c r="D196" s="56">
        <v>60</v>
      </c>
      <c r="E196" s="20">
        <v>0</v>
      </c>
      <c r="F196" s="76">
        <v>0</v>
      </c>
      <c r="G196" s="64">
        <f t="shared" si="6"/>
        <v>20</v>
      </c>
      <c r="H196" s="60"/>
      <c r="I196" s="48"/>
      <c r="J196" s="49"/>
      <c r="K196" s="50"/>
      <c r="R196" s="131"/>
      <c r="Z196" s="131"/>
    </row>
    <row r="197" spans="1:26" ht="12.75" customHeight="1">
      <c r="A197" s="21">
        <v>192</v>
      </c>
      <c r="B197" s="1">
        <v>45849</v>
      </c>
      <c r="C197" s="56">
        <v>78</v>
      </c>
      <c r="D197" s="56">
        <v>63</v>
      </c>
      <c r="E197" s="20" t="s">
        <v>35</v>
      </c>
      <c r="F197" s="76">
        <v>0</v>
      </c>
      <c r="G197" s="64">
        <f t="shared" si="6"/>
        <v>20.5</v>
      </c>
      <c r="H197" s="60"/>
      <c r="I197" s="48"/>
      <c r="J197" s="49"/>
      <c r="K197" s="50"/>
      <c r="R197" s="131"/>
      <c r="Z197" s="131"/>
    </row>
    <row r="198" spans="1:26" ht="12.75" customHeight="1">
      <c r="A198" s="21">
        <v>193</v>
      </c>
      <c r="B198" s="1">
        <v>45850</v>
      </c>
      <c r="C198" s="56">
        <v>77</v>
      </c>
      <c r="D198" s="56">
        <v>64</v>
      </c>
      <c r="E198" s="20">
        <v>0.43</v>
      </c>
      <c r="F198" s="76">
        <v>0</v>
      </c>
      <c r="G198" s="64">
        <f t="shared" si="6"/>
        <v>20.5</v>
      </c>
      <c r="H198" s="60"/>
      <c r="I198" s="48"/>
      <c r="J198" s="49"/>
      <c r="K198" s="50"/>
      <c r="R198" s="131"/>
      <c r="Z198" s="131"/>
    </row>
    <row r="199" spans="1:26" ht="12.75" customHeight="1">
      <c r="A199" s="21">
        <v>194</v>
      </c>
      <c r="B199" s="1">
        <v>45851</v>
      </c>
      <c r="C199" s="56">
        <v>78</v>
      </c>
      <c r="D199" s="56">
        <v>55</v>
      </c>
      <c r="E199" s="20">
        <v>0</v>
      </c>
      <c r="F199" s="76">
        <v>0</v>
      </c>
      <c r="G199" s="64">
        <f t="shared" si="6"/>
        <v>16.5</v>
      </c>
      <c r="H199" s="60"/>
      <c r="I199" s="48"/>
      <c r="J199" s="49"/>
      <c r="K199" s="50"/>
      <c r="R199" s="131"/>
      <c r="Z199" s="131"/>
    </row>
    <row r="200" spans="1:26" ht="12.75" customHeight="1">
      <c r="A200" s="21">
        <v>195</v>
      </c>
      <c r="B200" s="1">
        <v>45852</v>
      </c>
      <c r="C200" s="56">
        <v>78</v>
      </c>
      <c r="D200" s="56">
        <v>61</v>
      </c>
      <c r="E200" s="20">
        <v>0</v>
      </c>
      <c r="F200" s="76">
        <v>0</v>
      </c>
      <c r="G200" s="64">
        <f t="shared" si="6"/>
        <v>19.5</v>
      </c>
      <c r="H200" s="60"/>
      <c r="I200" s="48"/>
      <c r="J200" s="49"/>
      <c r="K200" s="50"/>
      <c r="R200" s="131"/>
      <c r="Z200" s="131"/>
    </row>
    <row r="201" spans="1:26" ht="12.75" customHeight="1">
      <c r="A201" s="21">
        <v>196</v>
      </c>
      <c r="B201" s="1">
        <v>45853</v>
      </c>
      <c r="C201" s="56">
        <v>86</v>
      </c>
      <c r="D201" s="56">
        <v>67</v>
      </c>
      <c r="E201" s="20">
        <v>0</v>
      </c>
      <c r="F201" s="76">
        <v>0</v>
      </c>
      <c r="G201" s="64">
        <f t="shared" si="6"/>
        <v>26.5</v>
      </c>
      <c r="H201" s="60"/>
      <c r="I201" s="48"/>
      <c r="J201" s="49"/>
      <c r="K201" s="50"/>
      <c r="R201" s="131"/>
      <c r="Z201" s="131"/>
    </row>
    <row r="202" spans="1:26" ht="12.75" customHeight="1">
      <c r="A202" s="21">
        <v>197</v>
      </c>
      <c r="B202" s="1">
        <v>45854</v>
      </c>
      <c r="C202" s="56">
        <v>84</v>
      </c>
      <c r="D202" s="56">
        <v>67</v>
      </c>
      <c r="E202" s="20">
        <v>0</v>
      </c>
      <c r="F202" s="76">
        <v>0</v>
      </c>
      <c r="G202" s="64">
        <f t="shared" si="6"/>
        <v>25.5</v>
      </c>
      <c r="H202" s="60"/>
      <c r="I202" s="48"/>
      <c r="J202" s="49"/>
      <c r="K202" s="50"/>
      <c r="R202" s="131"/>
      <c r="Z202" s="131"/>
    </row>
    <row r="203" spans="1:26" ht="12.75" customHeight="1">
      <c r="A203" s="21">
        <v>198</v>
      </c>
      <c r="B203" s="1">
        <v>45855</v>
      </c>
      <c r="C203" s="56">
        <v>76</v>
      </c>
      <c r="D203" s="56">
        <v>51</v>
      </c>
      <c r="E203" s="20">
        <v>0.49</v>
      </c>
      <c r="F203" s="76">
        <v>0</v>
      </c>
      <c r="G203" s="64">
        <f t="shared" si="6"/>
        <v>13.5</v>
      </c>
      <c r="H203" s="60"/>
      <c r="I203" s="48"/>
      <c r="J203" s="49"/>
      <c r="K203" s="50"/>
      <c r="R203" s="131"/>
      <c r="Z203" s="131"/>
    </row>
    <row r="204" spans="1:26" ht="12.75" customHeight="1">
      <c r="A204" s="21">
        <v>199</v>
      </c>
      <c r="B204" s="1">
        <v>45856</v>
      </c>
      <c r="C204" s="56">
        <v>72</v>
      </c>
      <c r="D204" s="56">
        <v>51</v>
      </c>
      <c r="E204" s="20">
        <v>0</v>
      </c>
      <c r="F204" s="76">
        <v>0</v>
      </c>
      <c r="G204" s="64">
        <f t="shared" si="6"/>
        <v>11.5</v>
      </c>
      <c r="H204" s="60"/>
      <c r="I204" s="48"/>
      <c r="J204" s="49"/>
      <c r="K204" s="50"/>
      <c r="R204" s="131"/>
      <c r="Z204" s="131"/>
    </row>
    <row r="205" spans="1:26" ht="12.75" customHeight="1">
      <c r="A205" s="21">
        <v>200</v>
      </c>
      <c r="B205" s="1">
        <v>45857</v>
      </c>
      <c r="C205" s="56">
        <v>73</v>
      </c>
      <c r="D205" s="56">
        <v>58</v>
      </c>
      <c r="E205" s="20">
        <v>0</v>
      </c>
      <c r="F205" s="76">
        <v>0</v>
      </c>
      <c r="G205" s="64">
        <f t="shared" si="6"/>
        <v>15.5</v>
      </c>
      <c r="H205" s="60"/>
      <c r="I205" s="48"/>
      <c r="J205" s="49"/>
      <c r="K205" s="50"/>
      <c r="R205" s="131"/>
      <c r="Z205" s="131"/>
    </row>
    <row r="206" spans="1:26" ht="12.75" customHeight="1">
      <c r="A206" s="21">
        <v>201</v>
      </c>
      <c r="B206" s="1">
        <v>45858</v>
      </c>
      <c r="C206" s="56">
        <v>82</v>
      </c>
      <c r="D206" s="56">
        <v>57</v>
      </c>
      <c r="E206" s="20">
        <v>0.13</v>
      </c>
      <c r="F206" s="76">
        <v>0</v>
      </c>
      <c r="G206" s="64">
        <f t="shared" si="6"/>
        <v>19.5</v>
      </c>
      <c r="H206" s="60"/>
      <c r="I206" s="48"/>
      <c r="J206" s="49"/>
      <c r="K206" s="50"/>
      <c r="R206" s="131"/>
      <c r="Z206" s="131"/>
    </row>
    <row r="207" spans="1:26" ht="12.75" customHeight="1">
      <c r="A207" s="21">
        <v>202</v>
      </c>
      <c r="B207" s="1">
        <v>45859</v>
      </c>
      <c r="C207" s="56">
        <v>77</v>
      </c>
      <c r="D207" s="56">
        <v>58</v>
      </c>
      <c r="E207" s="20">
        <v>0</v>
      </c>
      <c r="F207" s="76">
        <v>0</v>
      </c>
      <c r="G207" s="64">
        <f t="shared" si="6"/>
        <v>17.5</v>
      </c>
      <c r="H207" s="60"/>
      <c r="I207" s="48"/>
      <c r="J207" s="49"/>
      <c r="K207" s="50"/>
      <c r="R207" s="131"/>
      <c r="Z207" s="131"/>
    </row>
    <row r="208" spans="1:26" ht="12.75" customHeight="1">
      <c r="A208" s="21">
        <v>203</v>
      </c>
      <c r="B208" s="1">
        <v>45860</v>
      </c>
      <c r="C208" s="56">
        <v>74</v>
      </c>
      <c r="D208" s="56">
        <v>59</v>
      </c>
      <c r="E208" s="20">
        <v>0</v>
      </c>
      <c r="F208" s="76">
        <v>0</v>
      </c>
      <c r="G208" s="64">
        <f t="shared" si="6"/>
        <v>16.5</v>
      </c>
      <c r="H208" s="60"/>
      <c r="I208" s="48"/>
      <c r="J208" s="49"/>
      <c r="K208" s="50"/>
      <c r="R208" s="131"/>
      <c r="Z208" s="131"/>
    </row>
    <row r="209" spans="1:33" ht="12.75" customHeight="1">
      <c r="A209" s="21">
        <v>204</v>
      </c>
      <c r="B209" s="1">
        <v>45861</v>
      </c>
      <c r="C209" s="56">
        <v>81</v>
      </c>
      <c r="D209" s="56">
        <v>63</v>
      </c>
      <c r="E209" s="20">
        <v>0.02</v>
      </c>
      <c r="F209" s="76">
        <v>0</v>
      </c>
      <c r="G209" s="64">
        <f t="shared" si="6"/>
        <v>22</v>
      </c>
      <c r="H209" s="60"/>
      <c r="I209" s="48"/>
      <c r="J209" s="49"/>
      <c r="K209" s="50"/>
      <c r="R209" s="131"/>
      <c r="Z209" s="131"/>
    </row>
    <row r="210" spans="1:33" ht="12.75" customHeight="1">
      <c r="A210" s="21">
        <v>205</v>
      </c>
      <c r="B210" s="1">
        <v>45862</v>
      </c>
      <c r="C210" s="56">
        <v>85</v>
      </c>
      <c r="D210" s="56">
        <v>68</v>
      </c>
      <c r="E210" s="20">
        <v>1.1200000000000001</v>
      </c>
      <c r="F210" s="76">
        <v>0</v>
      </c>
      <c r="G210" s="64">
        <f t="shared" si="6"/>
        <v>26.5</v>
      </c>
      <c r="H210" s="60"/>
      <c r="I210" s="48"/>
      <c r="J210" s="49"/>
      <c r="K210" s="50"/>
      <c r="R210" s="131"/>
      <c r="Z210" s="131"/>
    </row>
    <row r="211" spans="1:33" ht="12.75" customHeight="1">
      <c r="A211" s="21">
        <v>206</v>
      </c>
      <c r="B211" s="1">
        <v>45863</v>
      </c>
      <c r="C211" s="56">
        <v>83</v>
      </c>
      <c r="D211" s="56">
        <v>62</v>
      </c>
      <c r="E211" s="20">
        <v>0.02</v>
      </c>
      <c r="F211" s="76">
        <v>0</v>
      </c>
      <c r="G211" s="64">
        <f t="shared" si="6"/>
        <v>22.5</v>
      </c>
      <c r="H211" s="60"/>
      <c r="I211" s="48"/>
      <c r="J211" s="49"/>
      <c r="K211" s="50"/>
      <c r="R211" s="131"/>
      <c r="Z211" s="131"/>
    </row>
    <row r="212" spans="1:33" ht="12.75" customHeight="1">
      <c r="A212" s="21">
        <v>207</v>
      </c>
      <c r="B212" s="1">
        <v>45864</v>
      </c>
      <c r="C212" s="56">
        <v>79</v>
      </c>
      <c r="D212" s="56">
        <v>63</v>
      </c>
      <c r="E212" s="20">
        <v>0</v>
      </c>
      <c r="F212" s="76">
        <v>0</v>
      </c>
      <c r="G212" s="64">
        <f t="shared" si="6"/>
        <v>21</v>
      </c>
      <c r="H212" s="60"/>
      <c r="I212" s="48"/>
      <c r="J212" s="49"/>
      <c r="K212" s="50"/>
      <c r="R212" s="131"/>
      <c r="Z212" s="131"/>
    </row>
    <row r="213" spans="1:33" ht="12.75" customHeight="1">
      <c r="A213" s="21">
        <v>208</v>
      </c>
      <c r="B213" s="1">
        <v>45865</v>
      </c>
      <c r="C213" s="56">
        <v>86</v>
      </c>
      <c r="D213" s="56">
        <v>65</v>
      </c>
      <c r="E213" s="20">
        <v>0</v>
      </c>
      <c r="F213" s="76">
        <v>0</v>
      </c>
      <c r="G213" s="64">
        <f t="shared" si="6"/>
        <v>25.5</v>
      </c>
      <c r="H213" s="60"/>
      <c r="I213" s="48"/>
      <c r="J213" s="49"/>
      <c r="K213" s="50"/>
      <c r="R213" s="131"/>
      <c r="Z213" s="131"/>
    </row>
    <row r="214" spans="1:33" ht="12.75" customHeight="1">
      <c r="A214" s="21">
        <v>209</v>
      </c>
      <c r="B214" s="1">
        <v>45866</v>
      </c>
      <c r="C214" s="56">
        <v>87</v>
      </c>
      <c r="D214" s="56">
        <v>70</v>
      </c>
      <c r="E214" s="20">
        <v>0</v>
      </c>
      <c r="F214" s="76">
        <v>0</v>
      </c>
      <c r="G214" s="64">
        <f t="shared" si="6"/>
        <v>28</v>
      </c>
      <c r="H214" s="60"/>
      <c r="I214" s="48"/>
      <c r="J214" s="49"/>
      <c r="K214" s="50"/>
      <c r="M214" s="101" t="s">
        <v>32</v>
      </c>
      <c r="N214" s="102" t="s">
        <v>32</v>
      </c>
      <c r="R214" s="131"/>
      <c r="Z214" s="131"/>
    </row>
    <row r="215" spans="1:33" ht="12.75" customHeight="1">
      <c r="A215" s="21">
        <v>210</v>
      </c>
      <c r="B215" s="1">
        <v>45867</v>
      </c>
      <c r="C215" s="56">
        <v>88</v>
      </c>
      <c r="D215" s="56">
        <v>65</v>
      </c>
      <c r="E215" s="20">
        <v>0.55000000000000004</v>
      </c>
      <c r="F215" s="76">
        <v>0</v>
      </c>
      <c r="G215" s="64">
        <f t="shared" si="6"/>
        <v>25.5</v>
      </c>
      <c r="H215" s="60"/>
      <c r="I215" s="48"/>
      <c r="J215" s="49"/>
      <c r="K215" s="50"/>
      <c r="M215" s="101" t="s">
        <v>7</v>
      </c>
      <c r="N215" s="102" t="s">
        <v>5</v>
      </c>
      <c r="R215" s="131"/>
      <c r="Z215" s="131"/>
    </row>
    <row r="216" spans="1:33" ht="13.5" customHeight="1" thickBot="1">
      <c r="A216" s="21">
        <v>211</v>
      </c>
      <c r="B216" s="1">
        <v>45868</v>
      </c>
      <c r="C216" s="56">
        <v>85</v>
      </c>
      <c r="D216" s="56">
        <v>65</v>
      </c>
      <c r="E216" s="20">
        <v>0</v>
      </c>
      <c r="F216" s="76">
        <v>0</v>
      </c>
      <c r="G216" s="64">
        <f t="shared" si="6"/>
        <v>25</v>
      </c>
      <c r="H216" s="60"/>
      <c r="I216" s="48"/>
      <c r="J216" s="49"/>
      <c r="K216" s="50"/>
      <c r="M216" s="101" t="s">
        <v>33</v>
      </c>
      <c r="N216" s="102" t="s">
        <v>33</v>
      </c>
      <c r="R216" s="131"/>
      <c r="Z216" s="131"/>
    </row>
    <row r="217" spans="1:33" ht="13.5" customHeight="1" thickBot="1">
      <c r="A217" s="21">
        <v>212</v>
      </c>
      <c r="B217" s="1">
        <v>45869</v>
      </c>
      <c r="C217" s="56">
        <v>76</v>
      </c>
      <c r="D217" s="56">
        <v>54</v>
      </c>
      <c r="E217" s="20">
        <v>0</v>
      </c>
      <c r="F217" s="76">
        <v>0</v>
      </c>
      <c r="G217" s="64">
        <f t="shared" si="6"/>
        <v>15</v>
      </c>
      <c r="H217" s="46">
        <f>SUM(G187:G217)</f>
        <v>657</v>
      </c>
      <c r="I217" s="42">
        <f>AVERAGE(C187:C217)</f>
        <v>81</v>
      </c>
      <c r="J217" s="43">
        <f>AVERAGE(D187:D217)</f>
        <v>61.516129032258064</v>
      </c>
      <c r="K217" s="44">
        <f>SUM(E187:E217)</f>
        <v>3.7</v>
      </c>
      <c r="L217" s="44">
        <f>SUM(F187:F217)</f>
        <v>0</v>
      </c>
      <c r="M217" s="105">
        <f>+M186+H217</f>
        <v>1449.5</v>
      </c>
      <c r="N217" s="106">
        <f>+N186+K217</f>
        <v>15.169999999999998</v>
      </c>
      <c r="O217" s="125"/>
      <c r="P217" s="125"/>
      <c r="R217" s="131"/>
      <c r="Z217" s="131"/>
    </row>
    <row r="218" spans="1:33" ht="12.75" customHeight="1">
      <c r="A218" s="21">
        <v>213</v>
      </c>
      <c r="B218" s="1">
        <v>45870</v>
      </c>
      <c r="C218" s="150">
        <v>74</v>
      </c>
      <c r="D218" s="150">
        <v>51</v>
      </c>
      <c r="E218" s="151">
        <v>0</v>
      </c>
      <c r="F218" s="152">
        <v>0</v>
      </c>
      <c r="G218" s="153">
        <f t="shared" si="6"/>
        <v>12.5</v>
      </c>
      <c r="H218" s="154"/>
      <c r="I218" s="154"/>
      <c r="J218" s="154"/>
      <c r="K218" s="154"/>
      <c r="L218" s="154"/>
      <c r="M218" s="154"/>
      <c r="N218" s="154"/>
      <c r="O218" s="127"/>
      <c r="P218" s="127"/>
      <c r="Q218" s="127"/>
      <c r="R218" s="131"/>
      <c r="S218" s="127"/>
      <c r="T218" s="127"/>
      <c r="U218" s="127"/>
      <c r="V218" s="127"/>
      <c r="W218" s="127"/>
      <c r="X218" s="127"/>
      <c r="Y218" s="127"/>
      <c r="Z218" s="131"/>
      <c r="AA218" s="127"/>
      <c r="AB218" s="127"/>
      <c r="AC218" s="127"/>
      <c r="AD218" s="127"/>
      <c r="AE218" s="127"/>
      <c r="AF218" s="127"/>
      <c r="AG218" s="127"/>
    </row>
    <row r="219" spans="1:33" ht="12.75" customHeight="1">
      <c r="A219" s="21">
        <v>214</v>
      </c>
      <c r="B219" s="1">
        <v>45871</v>
      </c>
      <c r="C219" s="148">
        <v>76</v>
      </c>
      <c r="D219" s="148">
        <v>53</v>
      </c>
      <c r="E219" s="144">
        <v>0</v>
      </c>
      <c r="F219" s="145">
        <v>0</v>
      </c>
      <c r="G219" s="149">
        <f t="shared" si="6"/>
        <v>14.5</v>
      </c>
      <c r="H219" s="146"/>
      <c r="I219" s="128"/>
      <c r="J219" s="147"/>
      <c r="K219" s="132"/>
      <c r="L219" s="127"/>
      <c r="M219" s="127"/>
      <c r="N219" s="127"/>
      <c r="O219" s="21"/>
      <c r="P219" s="21"/>
      <c r="Q219" s="127"/>
      <c r="R219" s="131"/>
      <c r="Z219" s="131"/>
    </row>
    <row r="220" spans="1:33" ht="12.75" customHeight="1">
      <c r="A220" s="21">
        <v>215</v>
      </c>
      <c r="B220" s="1">
        <v>45872</v>
      </c>
      <c r="C220" s="56">
        <v>76</v>
      </c>
      <c r="D220" s="56">
        <v>54</v>
      </c>
      <c r="E220" s="20">
        <v>0</v>
      </c>
      <c r="F220" s="76">
        <v>0</v>
      </c>
      <c r="G220" s="64">
        <f t="shared" si="6"/>
        <v>15</v>
      </c>
      <c r="H220" s="21"/>
      <c r="I220" s="21"/>
      <c r="J220" s="21"/>
      <c r="K220" s="21"/>
      <c r="L220" s="21"/>
      <c r="M220" s="21"/>
      <c r="N220" s="21"/>
      <c r="R220" s="131"/>
      <c r="Z220" s="131"/>
    </row>
    <row r="221" spans="1:33" ht="12.75" customHeight="1">
      <c r="A221" s="21">
        <v>216</v>
      </c>
      <c r="B221" s="1">
        <v>45873</v>
      </c>
      <c r="C221" s="56">
        <v>76</v>
      </c>
      <c r="D221" s="56">
        <v>57</v>
      </c>
      <c r="E221" s="20">
        <v>0</v>
      </c>
      <c r="F221" s="76">
        <v>0</v>
      </c>
      <c r="G221" s="64">
        <f t="shared" si="6"/>
        <v>16.5</v>
      </c>
      <c r="H221" s="60"/>
      <c r="I221" s="48"/>
      <c r="J221" s="49"/>
      <c r="K221" s="50"/>
      <c r="R221" s="131"/>
      <c r="Z221" s="131"/>
    </row>
    <row r="222" spans="1:33" ht="12.75" customHeight="1">
      <c r="A222" s="21">
        <v>217</v>
      </c>
      <c r="B222" s="1">
        <v>45874</v>
      </c>
      <c r="C222" s="56">
        <v>77</v>
      </c>
      <c r="D222" s="56">
        <v>55</v>
      </c>
      <c r="E222" s="20">
        <v>0</v>
      </c>
      <c r="F222" s="76">
        <v>0</v>
      </c>
      <c r="G222" s="64">
        <f t="shared" si="6"/>
        <v>16</v>
      </c>
      <c r="H222" s="60"/>
      <c r="I222" s="48"/>
      <c r="J222" s="49"/>
      <c r="K222" s="50"/>
      <c r="O222" s="79"/>
      <c r="P222" s="79"/>
      <c r="Q222" s="129"/>
      <c r="R222" s="131"/>
      <c r="Z222" s="131"/>
    </row>
    <row r="223" spans="1:33" ht="12.75" customHeight="1">
      <c r="A223" s="21">
        <v>218</v>
      </c>
      <c r="B223" s="1">
        <v>45875</v>
      </c>
      <c r="C223" s="56">
        <v>80</v>
      </c>
      <c r="D223" s="56">
        <v>57</v>
      </c>
      <c r="E223" s="20">
        <v>0</v>
      </c>
      <c r="F223" s="76">
        <v>0</v>
      </c>
      <c r="G223" s="64">
        <f t="shared" si="6"/>
        <v>18.5</v>
      </c>
      <c r="H223" s="60"/>
      <c r="I223" s="48"/>
      <c r="J223" s="49"/>
      <c r="K223" s="50"/>
      <c r="L223" s="109"/>
      <c r="M223" s="79"/>
      <c r="N223" s="79"/>
      <c r="R223" s="131"/>
      <c r="Z223" s="131"/>
    </row>
    <row r="224" spans="1:33" ht="12.75" customHeight="1">
      <c r="A224" s="21">
        <v>219</v>
      </c>
      <c r="B224" s="1">
        <v>45876</v>
      </c>
      <c r="C224" s="56">
        <v>80</v>
      </c>
      <c r="D224" s="56">
        <v>61</v>
      </c>
      <c r="E224" s="20">
        <v>0</v>
      </c>
      <c r="F224" s="76">
        <v>0</v>
      </c>
      <c r="G224" s="64">
        <f t="shared" si="6"/>
        <v>20.5</v>
      </c>
      <c r="H224" s="1"/>
      <c r="I224" s="1"/>
      <c r="J224" s="49"/>
      <c r="K224" s="50"/>
      <c r="O224" s="111"/>
      <c r="P224" s="111"/>
      <c r="Q224" s="130"/>
      <c r="R224" s="131"/>
      <c r="Z224" s="131"/>
    </row>
    <row r="225" spans="1:26" ht="12.75" customHeight="1">
      <c r="A225" s="21">
        <v>220</v>
      </c>
      <c r="B225" s="1">
        <v>45877</v>
      </c>
      <c r="C225" s="56">
        <v>84</v>
      </c>
      <c r="D225" s="56">
        <v>66</v>
      </c>
      <c r="E225" s="20">
        <v>0</v>
      </c>
      <c r="F225" s="76">
        <v>0</v>
      </c>
      <c r="G225" s="64">
        <f t="shared" si="6"/>
        <v>25</v>
      </c>
      <c r="H225" s="1"/>
      <c r="I225" s="1"/>
      <c r="J225" s="49"/>
      <c r="K225" s="110"/>
      <c r="L225" s="111"/>
      <c r="M225" s="111"/>
      <c r="N225" s="111"/>
      <c r="O225" s="111"/>
      <c r="P225" s="111"/>
      <c r="Q225" s="130"/>
      <c r="R225" s="131"/>
      <c r="Z225" s="131"/>
    </row>
    <row r="226" spans="1:26" ht="12.75" customHeight="1">
      <c r="A226" s="21">
        <v>221</v>
      </c>
      <c r="B226" s="1">
        <v>45878</v>
      </c>
      <c r="C226" s="56">
        <v>86</v>
      </c>
      <c r="D226" s="56">
        <v>70</v>
      </c>
      <c r="E226" s="20">
        <v>0</v>
      </c>
      <c r="F226" s="76">
        <v>0</v>
      </c>
      <c r="G226" s="64">
        <f t="shared" si="6"/>
        <v>28</v>
      </c>
      <c r="H226" s="1"/>
      <c r="I226" s="1"/>
      <c r="J226" s="49"/>
      <c r="K226" s="110"/>
      <c r="L226" s="111"/>
      <c r="M226" s="111"/>
      <c r="N226" s="111"/>
      <c r="O226" s="111"/>
      <c r="P226" s="111"/>
      <c r="Q226" s="130"/>
      <c r="R226" s="131"/>
      <c r="Z226" s="131"/>
    </row>
    <row r="227" spans="1:26" ht="12.75" customHeight="1">
      <c r="A227" s="21">
        <v>222</v>
      </c>
      <c r="B227" s="1">
        <v>45879</v>
      </c>
      <c r="C227" s="56">
        <v>71</v>
      </c>
      <c r="D227" s="56">
        <v>63</v>
      </c>
      <c r="E227" s="20">
        <v>1.19</v>
      </c>
      <c r="F227" s="76">
        <v>0</v>
      </c>
      <c r="G227" s="64">
        <f t="shared" si="6"/>
        <v>17</v>
      </c>
      <c r="H227" s="60"/>
      <c r="I227" s="48"/>
      <c r="J227" s="49"/>
      <c r="K227" s="110"/>
      <c r="L227" s="111"/>
      <c r="M227" s="111"/>
      <c r="N227" s="111"/>
      <c r="O227" s="111"/>
      <c r="P227" s="111"/>
      <c r="Q227" s="130"/>
      <c r="R227" s="131"/>
      <c r="Z227" s="131"/>
    </row>
    <row r="228" spans="1:26" ht="12.75" customHeight="1">
      <c r="A228" s="21">
        <v>223</v>
      </c>
      <c r="B228" s="1">
        <v>45880</v>
      </c>
      <c r="C228" s="56">
        <v>76</v>
      </c>
      <c r="D228" s="56">
        <v>65</v>
      </c>
      <c r="E228" s="20">
        <v>0</v>
      </c>
      <c r="F228" s="76">
        <v>0</v>
      </c>
      <c r="G228" s="64">
        <f t="shared" si="6"/>
        <v>20.5</v>
      </c>
      <c r="H228" s="60"/>
      <c r="I228" s="48"/>
      <c r="J228" s="49"/>
      <c r="K228" s="110"/>
      <c r="L228" s="19"/>
      <c r="M228" s="111"/>
      <c r="N228" s="111"/>
      <c r="O228" s="111"/>
      <c r="P228" s="111"/>
      <c r="Q228" s="130"/>
      <c r="R228" s="131"/>
      <c r="Z228" s="131"/>
    </row>
    <row r="229" spans="1:26" ht="12.75" customHeight="1">
      <c r="A229" s="21">
        <v>224</v>
      </c>
      <c r="B229" s="1">
        <v>45881</v>
      </c>
      <c r="C229" s="56">
        <v>78</v>
      </c>
      <c r="D229" s="56">
        <v>66</v>
      </c>
      <c r="E229" s="20">
        <v>0</v>
      </c>
      <c r="F229" s="76">
        <v>0</v>
      </c>
      <c r="G229" s="64">
        <f t="shared" si="6"/>
        <v>22</v>
      </c>
      <c r="H229" s="60"/>
      <c r="I229" s="48"/>
      <c r="J229" s="49"/>
      <c r="K229" s="110"/>
      <c r="L229" s="19"/>
      <c r="M229" s="111"/>
      <c r="N229" s="111"/>
      <c r="R229" s="131"/>
      <c r="Z229" s="131"/>
    </row>
    <row r="230" spans="1:26" ht="12.75" customHeight="1">
      <c r="A230" s="21">
        <v>225</v>
      </c>
      <c r="B230" s="1">
        <v>45882</v>
      </c>
      <c r="C230" s="56">
        <v>80</v>
      </c>
      <c r="D230" s="56">
        <v>57</v>
      </c>
      <c r="E230" s="20">
        <v>0</v>
      </c>
      <c r="F230" s="76">
        <v>0</v>
      </c>
      <c r="G230" s="64">
        <f t="shared" si="6"/>
        <v>18.5</v>
      </c>
      <c r="H230" s="60"/>
      <c r="I230" s="48"/>
      <c r="J230" s="49"/>
      <c r="K230" s="50"/>
      <c r="L230" s="111"/>
      <c r="O230" s="111"/>
      <c r="P230" s="111"/>
      <c r="Q230" s="130"/>
      <c r="R230" s="131"/>
      <c r="Z230" s="131"/>
    </row>
    <row r="231" spans="1:26" ht="12.75" customHeight="1">
      <c r="A231" s="21">
        <v>226</v>
      </c>
      <c r="B231" s="1">
        <v>45883</v>
      </c>
      <c r="C231" s="56">
        <v>79</v>
      </c>
      <c r="D231" s="56">
        <v>56</v>
      </c>
      <c r="E231" s="20">
        <v>0</v>
      </c>
      <c r="F231" s="76">
        <v>0</v>
      </c>
      <c r="G231" s="64">
        <f t="shared" si="6"/>
        <v>17.5</v>
      </c>
      <c r="H231" s="60"/>
      <c r="I231" s="48"/>
      <c r="J231" s="49"/>
      <c r="K231" s="50"/>
      <c r="L231" s="111"/>
      <c r="M231" s="111"/>
      <c r="N231" s="111"/>
      <c r="R231" s="131"/>
      <c r="Z231" s="131"/>
    </row>
    <row r="232" spans="1:26" ht="12.75" customHeight="1">
      <c r="A232" s="21">
        <v>227</v>
      </c>
      <c r="B232" s="1">
        <v>45884</v>
      </c>
      <c r="C232" s="56">
        <v>80</v>
      </c>
      <c r="D232" s="56">
        <v>58</v>
      </c>
      <c r="E232" s="20">
        <v>0.03</v>
      </c>
      <c r="F232" s="76">
        <v>0</v>
      </c>
      <c r="G232" s="64">
        <f t="shared" si="6"/>
        <v>19</v>
      </c>
      <c r="H232" s="60"/>
      <c r="I232" s="48"/>
      <c r="J232" s="49"/>
      <c r="K232" s="50"/>
      <c r="L232" s="111"/>
      <c r="R232" s="131"/>
      <c r="Z232" s="131"/>
    </row>
    <row r="233" spans="1:26" ht="12.75" customHeight="1">
      <c r="A233" s="21">
        <v>228</v>
      </c>
      <c r="B233" s="1">
        <v>45885</v>
      </c>
      <c r="C233" s="56">
        <v>86</v>
      </c>
      <c r="D233" s="56">
        <v>65</v>
      </c>
      <c r="E233" s="20">
        <v>1.29</v>
      </c>
      <c r="F233" s="76">
        <v>0</v>
      </c>
      <c r="G233" s="64">
        <f t="shared" si="6"/>
        <v>25.5</v>
      </c>
      <c r="H233" s="60"/>
      <c r="I233" s="48"/>
      <c r="J233" s="49"/>
      <c r="K233" s="50"/>
      <c r="L233" s="111"/>
      <c r="R233" s="131"/>
      <c r="Z233" s="131"/>
    </row>
    <row r="234" spans="1:26" ht="12.75" customHeight="1">
      <c r="A234" s="21">
        <v>229</v>
      </c>
      <c r="B234" s="1">
        <v>45886</v>
      </c>
      <c r="C234" s="56">
        <v>74</v>
      </c>
      <c r="D234" s="56">
        <v>62</v>
      </c>
      <c r="E234" s="20">
        <v>7.0000000000000007E-2</v>
      </c>
      <c r="F234" s="76">
        <v>0</v>
      </c>
      <c r="G234" s="64">
        <f t="shared" si="6"/>
        <v>18</v>
      </c>
      <c r="H234" s="60"/>
      <c r="I234" s="48"/>
      <c r="J234" s="49"/>
      <c r="K234" s="50"/>
      <c r="L234" s="111"/>
      <c r="R234" s="131"/>
      <c r="Z234" s="131"/>
    </row>
    <row r="235" spans="1:26" ht="12.75" customHeight="1">
      <c r="A235" s="21">
        <v>230</v>
      </c>
      <c r="B235" s="1">
        <v>45887</v>
      </c>
      <c r="C235" s="56">
        <v>73</v>
      </c>
      <c r="D235" s="56">
        <v>60</v>
      </c>
      <c r="E235" s="20">
        <v>7.0000000000000007E-2</v>
      </c>
      <c r="F235" s="76">
        <v>0</v>
      </c>
      <c r="G235" s="64">
        <f t="shared" si="6"/>
        <v>16.5</v>
      </c>
      <c r="H235" s="60"/>
      <c r="I235" s="48"/>
      <c r="J235" s="49"/>
      <c r="K235" s="50"/>
      <c r="L235" s="111"/>
      <c r="R235" s="131"/>
      <c r="Z235" s="131"/>
    </row>
    <row r="236" spans="1:26" ht="12.75" customHeight="1">
      <c r="A236" s="21">
        <v>231</v>
      </c>
      <c r="B236" s="1">
        <v>45888</v>
      </c>
      <c r="C236" s="56">
        <v>67</v>
      </c>
      <c r="D236" s="56">
        <v>60</v>
      </c>
      <c r="E236" s="20">
        <v>0.1</v>
      </c>
      <c r="F236" s="76">
        <v>0</v>
      </c>
      <c r="G236" s="64">
        <f t="shared" si="6"/>
        <v>13.5</v>
      </c>
      <c r="H236" s="60"/>
      <c r="I236" s="48"/>
      <c r="J236" s="49"/>
      <c r="K236" s="50"/>
      <c r="L236" s="111"/>
      <c r="R236" s="131"/>
      <c r="Z236" s="131"/>
    </row>
    <row r="237" spans="1:26" ht="12.75" customHeight="1">
      <c r="A237" s="21">
        <v>232</v>
      </c>
      <c r="B237" s="1">
        <v>45889</v>
      </c>
      <c r="C237" s="56">
        <v>83</v>
      </c>
      <c r="D237" s="56">
        <v>62</v>
      </c>
      <c r="E237" s="20">
        <v>0.02</v>
      </c>
      <c r="F237" s="76">
        <v>0</v>
      </c>
      <c r="G237" s="64">
        <f t="shared" si="6"/>
        <v>22.5</v>
      </c>
      <c r="H237" s="60"/>
      <c r="I237" s="48"/>
      <c r="J237" s="49"/>
      <c r="K237" s="50"/>
      <c r="L237" s="111"/>
      <c r="R237" s="131"/>
      <c r="Z237" s="131"/>
    </row>
    <row r="238" spans="1:26" ht="12.75" customHeight="1">
      <c r="A238" s="21">
        <v>233</v>
      </c>
      <c r="B238" s="1">
        <v>45890</v>
      </c>
      <c r="C238" s="56">
        <v>77</v>
      </c>
      <c r="D238" s="56">
        <v>54</v>
      </c>
      <c r="E238" s="20">
        <v>0</v>
      </c>
      <c r="F238" s="76">
        <v>0</v>
      </c>
      <c r="G238" s="64">
        <f t="shared" si="6"/>
        <v>15.5</v>
      </c>
      <c r="H238" s="60"/>
      <c r="I238" s="48"/>
      <c r="J238" s="49"/>
      <c r="K238" s="50"/>
      <c r="L238" s="111"/>
      <c r="R238" s="131"/>
      <c r="Z238" s="131"/>
    </row>
    <row r="239" spans="1:26" ht="12.75" customHeight="1">
      <c r="A239" s="21">
        <v>234</v>
      </c>
      <c r="B239" s="1">
        <v>45891</v>
      </c>
      <c r="C239" s="56">
        <v>73</v>
      </c>
      <c r="D239" s="56">
        <v>58</v>
      </c>
      <c r="E239" s="20">
        <v>0</v>
      </c>
      <c r="F239" s="76">
        <v>0</v>
      </c>
      <c r="G239" s="64">
        <f t="shared" si="6"/>
        <v>15.5</v>
      </c>
      <c r="H239" s="60"/>
      <c r="I239" s="48"/>
      <c r="J239" s="49"/>
      <c r="K239" s="50"/>
      <c r="R239" s="131"/>
      <c r="Z239" s="131"/>
    </row>
    <row r="240" spans="1:26" ht="12.75" customHeight="1">
      <c r="A240" s="21">
        <v>235</v>
      </c>
      <c r="B240" s="1">
        <v>45892</v>
      </c>
      <c r="C240" s="56">
        <v>75</v>
      </c>
      <c r="D240" s="56">
        <v>59</v>
      </c>
      <c r="E240" s="20">
        <v>0</v>
      </c>
      <c r="F240" s="76">
        <v>0</v>
      </c>
      <c r="G240" s="64">
        <f t="shared" si="6"/>
        <v>17</v>
      </c>
      <c r="H240" s="60"/>
      <c r="I240" s="48"/>
      <c r="J240" s="49"/>
      <c r="K240" s="50"/>
      <c r="R240" s="131"/>
      <c r="Z240" s="131"/>
    </row>
    <row r="241" spans="1:33" ht="12.75" customHeight="1">
      <c r="A241" s="21">
        <v>236</v>
      </c>
      <c r="B241" s="1">
        <v>45893</v>
      </c>
      <c r="C241" s="56">
        <v>69</v>
      </c>
      <c r="D241" s="56">
        <v>53</v>
      </c>
      <c r="E241" s="20">
        <v>0</v>
      </c>
      <c r="F241" s="76">
        <v>0</v>
      </c>
      <c r="G241" s="64">
        <f t="shared" si="6"/>
        <v>11</v>
      </c>
      <c r="H241" s="60"/>
      <c r="I241" s="48"/>
      <c r="J241" s="49"/>
      <c r="K241" s="50"/>
      <c r="R241" s="131"/>
      <c r="Z241" s="131"/>
    </row>
    <row r="242" spans="1:33" ht="12.75" customHeight="1">
      <c r="A242" s="21">
        <v>237</v>
      </c>
      <c r="B242" s="1">
        <v>45894</v>
      </c>
      <c r="C242" s="56">
        <v>65</v>
      </c>
      <c r="D242" s="56">
        <v>47</v>
      </c>
      <c r="E242" s="20">
        <v>7.0000000000000007E-2</v>
      </c>
      <c r="F242" s="76">
        <v>0</v>
      </c>
      <c r="G242" s="64">
        <f t="shared" si="6"/>
        <v>7.5</v>
      </c>
      <c r="H242" s="60"/>
      <c r="I242" s="48"/>
      <c r="J242" s="49"/>
      <c r="K242" s="50"/>
      <c r="R242" s="131"/>
      <c r="Z242" s="131"/>
    </row>
    <row r="243" spans="1:33" ht="12.75" customHeight="1">
      <c r="A243" s="21">
        <v>238</v>
      </c>
      <c r="B243" s="1">
        <v>45895</v>
      </c>
      <c r="C243" s="56">
        <v>67</v>
      </c>
      <c r="D243" s="56">
        <v>47</v>
      </c>
      <c r="E243" s="20">
        <v>0</v>
      </c>
      <c r="F243" s="76">
        <v>0</v>
      </c>
      <c r="G243" s="64">
        <f t="shared" si="6"/>
        <v>8.5</v>
      </c>
      <c r="H243" s="60"/>
      <c r="I243" s="48"/>
      <c r="J243" s="49"/>
      <c r="K243" s="50"/>
      <c r="R243" s="131"/>
      <c r="Z243" s="131"/>
    </row>
    <row r="244" spans="1:33" ht="12.75" customHeight="1">
      <c r="A244" s="21">
        <v>239</v>
      </c>
      <c r="B244" s="1">
        <v>45896</v>
      </c>
      <c r="C244" s="56">
        <v>72</v>
      </c>
      <c r="D244" s="56">
        <v>48</v>
      </c>
      <c r="E244" s="20">
        <v>0</v>
      </c>
      <c r="F244" s="76">
        <v>0</v>
      </c>
      <c r="G244" s="64">
        <f t="shared" si="6"/>
        <v>11</v>
      </c>
      <c r="H244" s="60"/>
      <c r="I244" s="48"/>
      <c r="J244" s="49"/>
      <c r="K244" s="50"/>
      <c r="R244" s="131"/>
      <c r="Z244" s="131"/>
    </row>
    <row r="245" spans="1:33" ht="12.75" customHeight="1">
      <c r="A245" s="21">
        <v>240</v>
      </c>
      <c r="B245" s="1">
        <v>45897</v>
      </c>
      <c r="C245" s="56">
        <v>73</v>
      </c>
      <c r="D245" s="56">
        <v>52</v>
      </c>
      <c r="E245" s="20">
        <v>0.14000000000000001</v>
      </c>
      <c r="F245" s="76">
        <v>0</v>
      </c>
      <c r="G245" s="64">
        <f t="shared" si="6"/>
        <v>12.5</v>
      </c>
      <c r="H245" s="60"/>
      <c r="I245" s="48"/>
      <c r="J245" s="49"/>
      <c r="K245" s="50"/>
      <c r="M245" s="101" t="s">
        <v>32</v>
      </c>
      <c r="N245" s="102" t="s">
        <v>32</v>
      </c>
      <c r="R245" s="131"/>
      <c r="Z245" s="131"/>
    </row>
    <row r="246" spans="1:33" ht="12.75" customHeight="1">
      <c r="A246" s="21">
        <v>241</v>
      </c>
      <c r="B246" s="1">
        <v>45898</v>
      </c>
      <c r="C246" s="56">
        <v>75</v>
      </c>
      <c r="D246" s="56">
        <v>47</v>
      </c>
      <c r="E246" s="20">
        <v>0</v>
      </c>
      <c r="F246" s="76">
        <v>0</v>
      </c>
      <c r="G246" s="64">
        <f t="shared" si="6"/>
        <v>12.5</v>
      </c>
      <c r="H246" s="60"/>
      <c r="I246" s="48"/>
      <c r="J246" s="49"/>
      <c r="K246" s="50"/>
      <c r="M246" s="101" t="s">
        <v>7</v>
      </c>
      <c r="N246" s="102" t="s">
        <v>5</v>
      </c>
      <c r="R246" s="131"/>
      <c r="Z246" s="131"/>
    </row>
    <row r="247" spans="1:33" ht="13.5" customHeight="1" thickBot="1">
      <c r="A247" s="21">
        <v>242</v>
      </c>
      <c r="B247" s="1">
        <v>45899</v>
      </c>
      <c r="C247" s="56">
        <v>65</v>
      </c>
      <c r="D247" s="56">
        <v>49</v>
      </c>
      <c r="E247" s="20">
        <v>0.02</v>
      </c>
      <c r="F247" s="76">
        <v>0</v>
      </c>
      <c r="G247" s="64">
        <f t="shared" si="6"/>
        <v>7.5</v>
      </c>
      <c r="H247" s="60"/>
      <c r="I247" s="48"/>
      <c r="J247" s="49"/>
      <c r="K247" s="50"/>
      <c r="M247" s="101" t="s">
        <v>33</v>
      </c>
      <c r="N247" s="102" t="s">
        <v>33</v>
      </c>
      <c r="R247" s="131"/>
      <c r="Z247" s="131"/>
    </row>
    <row r="248" spans="1:33" ht="13.5" customHeight="1" thickBot="1">
      <c r="A248" s="21">
        <v>243</v>
      </c>
      <c r="B248" s="1">
        <v>45900</v>
      </c>
      <c r="C248" s="56">
        <v>72</v>
      </c>
      <c r="D248" s="56">
        <v>48</v>
      </c>
      <c r="E248" s="20">
        <v>0</v>
      </c>
      <c r="F248" s="76">
        <v>0</v>
      </c>
      <c r="G248" s="64">
        <f t="shared" si="6"/>
        <v>11</v>
      </c>
      <c r="H248" s="46">
        <f>SUM(G218:G248)</f>
        <v>506.5</v>
      </c>
      <c r="I248" s="42">
        <f>AVERAGE(C218:C248)</f>
        <v>75.451612903225808</v>
      </c>
      <c r="J248" s="43">
        <f>AVERAGE(D218:D248)</f>
        <v>56.774193548387096</v>
      </c>
      <c r="K248" s="44">
        <f>SUM(E218:E248)</f>
        <v>2.9999999999999996</v>
      </c>
      <c r="L248" s="44">
        <f>SUM(F218:F248)</f>
        <v>0</v>
      </c>
      <c r="M248" s="112">
        <f>+M217+H248</f>
        <v>1956</v>
      </c>
      <c r="N248" s="106">
        <f>+N217+K248</f>
        <v>18.169999999999998</v>
      </c>
      <c r="O248" s="125"/>
      <c r="P248" s="125"/>
      <c r="R248" s="131"/>
      <c r="Z248" s="131"/>
    </row>
    <row r="249" spans="1:33" ht="12.75" customHeight="1">
      <c r="A249" s="21">
        <v>244</v>
      </c>
      <c r="B249" s="1">
        <v>45901</v>
      </c>
      <c r="C249" s="150">
        <v>74</v>
      </c>
      <c r="D249" s="150">
        <v>50</v>
      </c>
      <c r="E249" s="151">
        <v>0</v>
      </c>
      <c r="F249" s="152">
        <v>0</v>
      </c>
      <c r="G249" s="153">
        <f t="shared" si="6"/>
        <v>12</v>
      </c>
      <c r="H249" s="154"/>
      <c r="I249" s="154"/>
      <c r="J249" s="154"/>
      <c r="K249" s="154"/>
      <c r="L249" s="154"/>
      <c r="M249" s="154"/>
      <c r="N249" s="154"/>
      <c r="O249" s="127"/>
      <c r="P249" s="127"/>
      <c r="Q249" s="127"/>
      <c r="R249" s="131"/>
      <c r="S249" s="127"/>
      <c r="T249" s="127"/>
      <c r="U249" s="127"/>
      <c r="V249" s="127"/>
      <c r="W249" s="127"/>
      <c r="X249" s="127"/>
      <c r="Y249" s="127"/>
      <c r="Z249" s="131"/>
      <c r="AA249" s="127"/>
      <c r="AB249" s="127"/>
      <c r="AC249" s="127"/>
      <c r="AD249" s="127"/>
      <c r="AE249" s="127"/>
      <c r="AF249" s="127"/>
      <c r="AG249" s="127"/>
    </row>
    <row r="250" spans="1:33" ht="12.75" customHeight="1">
      <c r="A250" s="21">
        <v>245</v>
      </c>
      <c r="B250" s="1">
        <v>45902</v>
      </c>
      <c r="C250" s="148">
        <v>74</v>
      </c>
      <c r="D250" s="148">
        <v>50</v>
      </c>
      <c r="E250" s="144">
        <v>0</v>
      </c>
      <c r="F250" s="145">
        <v>0</v>
      </c>
      <c r="G250" s="149">
        <f t="shared" si="6"/>
        <v>12</v>
      </c>
      <c r="H250" s="146"/>
      <c r="I250" s="128"/>
      <c r="J250" s="147"/>
      <c r="K250" s="132"/>
      <c r="L250" s="127"/>
      <c r="M250" s="127"/>
      <c r="N250" s="127"/>
      <c r="O250" s="21"/>
      <c r="P250" s="21"/>
      <c r="Q250" s="127"/>
      <c r="R250" s="131"/>
      <c r="Z250" s="131"/>
    </row>
    <row r="251" spans="1:33" ht="12.75" customHeight="1">
      <c r="A251" s="21">
        <v>246</v>
      </c>
      <c r="B251" s="1">
        <v>45903</v>
      </c>
      <c r="C251" s="56">
        <v>74</v>
      </c>
      <c r="D251" s="56">
        <v>52</v>
      </c>
      <c r="E251" s="20">
        <v>0.17</v>
      </c>
      <c r="F251" s="76">
        <v>0</v>
      </c>
      <c r="G251" s="64">
        <f t="shared" si="6"/>
        <v>13</v>
      </c>
      <c r="H251" s="21"/>
      <c r="I251" s="21"/>
      <c r="J251" s="21"/>
      <c r="K251" s="21"/>
      <c r="L251" s="21"/>
      <c r="M251" s="21"/>
      <c r="N251" s="21"/>
      <c r="R251" s="131"/>
      <c r="Z251" s="131"/>
    </row>
    <row r="252" spans="1:33" ht="12.75" customHeight="1">
      <c r="A252" s="21">
        <v>247</v>
      </c>
      <c r="B252" s="1">
        <v>45904</v>
      </c>
      <c r="C252" s="56">
        <v>62</v>
      </c>
      <c r="D252" s="56">
        <v>39</v>
      </c>
      <c r="E252" s="20">
        <v>0.01</v>
      </c>
      <c r="F252" s="76">
        <v>0</v>
      </c>
      <c r="G252" s="64">
        <f t="shared" si="6"/>
        <v>6</v>
      </c>
      <c r="H252" s="60"/>
      <c r="I252" s="48"/>
      <c r="J252" s="49"/>
      <c r="K252" s="50"/>
      <c r="R252" s="131"/>
      <c r="Z252" s="131"/>
    </row>
    <row r="253" spans="1:33" ht="12.75" customHeight="1">
      <c r="A253" s="21">
        <v>248</v>
      </c>
      <c r="B253" s="1">
        <v>45905</v>
      </c>
      <c r="C253" s="56">
        <v>56</v>
      </c>
      <c r="D253" s="56">
        <v>42</v>
      </c>
      <c r="E253" s="20">
        <v>0.16</v>
      </c>
      <c r="F253" s="76">
        <v>0</v>
      </c>
      <c r="G253" s="64">
        <f t="shared" si="6"/>
        <v>3</v>
      </c>
      <c r="H253" s="60"/>
      <c r="I253" s="48"/>
      <c r="J253" s="49"/>
      <c r="K253" s="50"/>
      <c r="R253" s="131"/>
      <c r="Z253" s="131"/>
    </row>
    <row r="254" spans="1:33" ht="12.75" customHeight="1">
      <c r="A254" s="21">
        <v>249</v>
      </c>
      <c r="B254" s="1">
        <v>45906</v>
      </c>
      <c r="C254" s="56">
        <v>55</v>
      </c>
      <c r="D254" s="56">
        <v>43</v>
      </c>
      <c r="E254" s="20">
        <v>0.06</v>
      </c>
      <c r="F254" s="76">
        <v>0</v>
      </c>
      <c r="G254" s="64">
        <f t="shared" si="6"/>
        <v>2.5</v>
      </c>
      <c r="H254" s="60"/>
      <c r="I254" s="48"/>
      <c r="J254" s="49"/>
      <c r="K254" s="50"/>
      <c r="R254" s="131"/>
      <c r="Z254" s="131"/>
    </row>
    <row r="255" spans="1:33" ht="12.75" customHeight="1">
      <c r="A255" s="21">
        <v>250</v>
      </c>
      <c r="B255" s="1">
        <v>45907</v>
      </c>
      <c r="C255" s="56">
        <v>62</v>
      </c>
      <c r="D255" s="56">
        <v>41</v>
      </c>
      <c r="E255" s="20">
        <v>0</v>
      </c>
      <c r="F255" s="76">
        <v>0</v>
      </c>
      <c r="G255" s="64">
        <f t="shared" si="6"/>
        <v>6</v>
      </c>
      <c r="H255" s="60"/>
      <c r="I255" s="48"/>
      <c r="J255" s="49"/>
      <c r="K255" s="50"/>
      <c r="R255" s="131"/>
      <c r="Z255" s="131"/>
    </row>
    <row r="256" spans="1:33" ht="12.75" customHeight="1">
      <c r="A256" s="21">
        <v>251</v>
      </c>
      <c r="B256" s="1">
        <v>45908</v>
      </c>
      <c r="C256" s="56">
        <v>63</v>
      </c>
      <c r="D256" s="56">
        <v>40</v>
      </c>
      <c r="E256" s="20">
        <v>0</v>
      </c>
      <c r="F256" s="76">
        <v>0</v>
      </c>
      <c r="G256" s="64">
        <f t="shared" si="6"/>
        <v>6.5</v>
      </c>
      <c r="H256" s="60"/>
      <c r="I256" s="48"/>
      <c r="J256" s="49"/>
      <c r="K256" s="50"/>
      <c r="R256" s="131"/>
      <c r="Z256" s="131"/>
    </row>
    <row r="257" spans="1:26" ht="12.75" customHeight="1">
      <c r="A257" s="21">
        <v>252</v>
      </c>
      <c r="B257" s="1">
        <v>45909</v>
      </c>
      <c r="C257" s="56">
        <v>69</v>
      </c>
      <c r="D257" s="56">
        <v>45</v>
      </c>
      <c r="E257" s="20">
        <v>0</v>
      </c>
      <c r="F257" s="76">
        <v>0</v>
      </c>
      <c r="G257" s="64">
        <f t="shared" si="6"/>
        <v>9.5</v>
      </c>
      <c r="H257" s="60"/>
      <c r="I257" s="48"/>
      <c r="J257" s="49"/>
      <c r="K257" s="50"/>
      <c r="R257" s="131"/>
      <c r="Z257" s="131"/>
    </row>
    <row r="258" spans="1:26" ht="12.75" customHeight="1">
      <c r="A258" s="21">
        <v>253</v>
      </c>
      <c r="B258" s="1">
        <v>45910</v>
      </c>
      <c r="C258" s="56">
        <v>74</v>
      </c>
      <c r="D258" s="56">
        <v>54</v>
      </c>
      <c r="E258" s="20">
        <v>0.05</v>
      </c>
      <c r="F258" s="76">
        <v>0</v>
      </c>
      <c r="G258" s="64">
        <f t="shared" si="6"/>
        <v>14</v>
      </c>
      <c r="H258" s="60"/>
      <c r="I258" s="48"/>
      <c r="J258" s="49"/>
      <c r="K258" s="50"/>
      <c r="R258" s="131"/>
      <c r="Z258" s="131"/>
    </row>
    <row r="259" spans="1:26" ht="12.75" customHeight="1">
      <c r="A259" s="21">
        <v>254</v>
      </c>
      <c r="B259" s="1">
        <v>45911</v>
      </c>
      <c r="C259" s="56">
        <v>70</v>
      </c>
      <c r="D259" s="56">
        <v>58</v>
      </c>
      <c r="E259" s="20">
        <v>0</v>
      </c>
      <c r="F259" s="76">
        <v>0</v>
      </c>
      <c r="G259" s="64">
        <f t="shared" si="6"/>
        <v>14</v>
      </c>
      <c r="H259" s="60"/>
      <c r="I259" s="48"/>
      <c r="J259" s="49"/>
      <c r="K259" s="50"/>
      <c r="R259" s="131"/>
      <c r="Z259" s="131"/>
    </row>
    <row r="260" spans="1:26" ht="12.75" customHeight="1">
      <c r="A260" s="21">
        <v>255</v>
      </c>
      <c r="B260" s="1">
        <v>45912</v>
      </c>
      <c r="C260" s="56">
        <v>69</v>
      </c>
      <c r="D260" s="56">
        <v>54</v>
      </c>
      <c r="E260" s="20">
        <v>0</v>
      </c>
      <c r="F260" s="76">
        <v>0</v>
      </c>
      <c r="G260" s="64">
        <f t="shared" si="6"/>
        <v>11.5</v>
      </c>
      <c r="H260" s="60"/>
      <c r="I260" s="48"/>
      <c r="J260" s="49"/>
      <c r="K260" s="50"/>
      <c r="R260" s="131"/>
      <c r="Z260" s="131"/>
    </row>
    <row r="261" spans="1:26" ht="12.75" customHeight="1">
      <c r="A261" s="21">
        <v>256</v>
      </c>
      <c r="B261" s="1">
        <v>45913</v>
      </c>
      <c r="C261" s="56">
        <v>77</v>
      </c>
      <c r="D261" s="56">
        <v>56</v>
      </c>
      <c r="E261" s="20">
        <v>0</v>
      </c>
      <c r="F261" s="76">
        <v>0</v>
      </c>
      <c r="G261" s="64">
        <f t="shared" si="6"/>
        <v>16.5</v>
      </c>
      <c r="H261" s="60"/>
      <c r="I261" s="48"/>
      <c r="J261" s="49"/>
      <c r="K261" s="50"/>
      <c r="R261" s="131"/>
      <c r="Z261" s="131"/>
    </row>
    <row r="262" spans="1:26" ht="12.75" customHeight="1">
      <c r="A262" s="21">
        <v>257</v>
      </c>
      <c r="B262" s="1">
        <v>45914</v>
      </c>
      <c r="C262" s="56">
        <v>79</v>
      </c>
      <c r="D262" s="56">
        <v>61</v>
      </c>
      <c r="E262" s="20">
        <v>0</v>
      </c>
      <c r="F262" s="76">
        <v>0</v>
      </c>
      <c r="G262" s="64">
        <f t="shared" si="6"/>
        <v>20</v>
      </c>
      <c r="H262" s="60"/>
      <c r="I262" s="48"/>
      <c r="J262" s="49"/>
      <c r="K262" s="50"/>
      <c r="R262" s="131"/>
      <c r="Z262" s="131"/>
    </row>
    <row r="263" spans="1:26" ht="12.75" customHeight="1">
      <c r="A263" s="21">
        <v>258</v>
      </c>
      <c r="B263" s="1">
        <v>45915</v>
      </c>
      <c r="C263" s="56">
        <v>80</v>
      </c>
      <c r="D263" s="56">
        <v>58</v>
      </c>
      <c r="E263" s="20">
        <v>0</v>
      </c>
      <c r="F263" s="76">
        <v>0</v>
      </c>
      <c r="G263" s="64">
        <f t="shared" si="6"/>
        <v>19</v>
      </c>
      <c r="H263" s="60"/>
      <c r="I263" s="48"/>
      <c r="J263" s="49"/>
      <c r="K263" s="50"/>
      <c r="R263" s="131"/>
      <c r="Z263" s="131"/>
    </row>
    <row r="264" spans="1:26" ht="12.75" customHeight="1">
      <c r="A264" s="21">
        <v>259</v>
      </c>
      <c r="B264" s="1">
        <v>45916</v>
      </c>
      <c r="C264" s="56">
        <v>81</v>
      </c>
      <c r="D264" s="56">
        <v>60</v>
      </c>
      <c r="E264" s="20">
        <v>0</v>
      </c>
      <c r="F264" s="76">
        <v>0</v>
      </c>
      <c r="G264" s="64">
        <f t="shared" si="6"/>
        <v>20.5</v>
      </c>
      <c r="H264" s="60"/>
      <c r="I264" s="48"/>
      <c r="J264" s="49"/>
      <c r="K264" s="50"/>
      <c r="R264" s="131"/>
      <c r="Z264" s="131"/>
    </row>
    <row r="265" spans="1:26" ht="12.75" customHeight="1">
      <c r="A265" s="21">
        <v>260</v>
      </c>
      <c r="B265" s="1">
        <v>45917</v>
      </c>
      <c r="C265" s="56">
        <v>83</v>
      </c>
      <c r="D265" s="56">
        <v>61</v>
      </c>
      <c r="E265" s="20">
        <v>0</v>
      </c>
      <c r="F265" s="76">
        <v>0</v>
      </c>
      <c r="G265" s="64">
        <f t="shared" si="6"/>
        <v>22</v>
      </c>
      <c r="H265" s="60"/>
      <c r="I265" s="48"/>
      <c r="J265" s="49"/>
      <c r="K265" s="50"/>
      <c r="R265" s="131"/>
      <c r="Z265" s="131"/>
    </row>
    <row r="266" spans="1:26" ht="12.75" customHeight="1">
      <c r="A266" s="21">
        <v>261</v>
      </c>
      <c r="B266" s="1">
        <v>45918</v>
      </c>
      <c r="C266" s="56">
        <v>81</v>
      </c>
      <c r="D266" s="56">
        <v>63</v>
      </c>
      <c r="E266" s="20">
        <v>0</v>
      </c>
      <c r="F266" s="76">
        <v>0</v>
      </c>
      <c r="G266" s="64">
        <f t="shared" si="6"/>
        <v>22</v>
      </c>
      <c r="H266" s="60"/>
      <c r="I266" s="48"/>
      <c r="J266" s="49"/>
      <c r="K266" s="50"/>
      <c r="R266" s="131"/>
      <c r="Z266" s="131"/>
    </row>
    <row r="267" spans="1:26" ht="12.75" customHeight="1">
      <c r="A267" s="21">
        <v>262</v>
      </c>
      <c r="B267" s="1">
        <v>45919</v>
      </c>
      <c r="C267" s="56">
        <v>77</v>
      </c>
      <c r="D267" s="56">
        <v>61</v>
      </c>
      <c r="E267" s="20" t="s">
        <v>35</v>
      </c>
      <c r="F267" s="76">
        <v>0</v>
      </c>
      <c r="G267" s="64">
        <f t="shared" si="6"/>
        <v>19</v>
      </c>
      <c r="H267" s="60"/>
      <c r="I267" s="48"/>
      <c r="J267" s="65"/>
      <c r="K267" s="50"/>
      <c r="R267" s="131"/>
      <c r="Z267" s="131"/>
    </row>
    <row r="268" spans="1:26" ht="12.75" customHeight="1">
      <c r="A268" s="21">
        <v>263</v>
      </c>
      <c r="B268" s="1">
        <v>45920</v>
      </c>
      <c r="C268" s="56">
        <v>73</v>
      </c>
      <c r="D268" s="56">
        <v>59</v>
      </c>
      <c r="E268" s="20">
        <v>0.76</v>
      </c>
      <c r="F268" s="76">
        <v>0</v>
      </c>
      <c r="G268" s="64">
        <f t="shared" si="6"/>
        <v>16</v>
      </c>
      <c r="H268" s="60"/>
      <c r="I268" s="48"/>
      <c r="J268" s="49"/>
      <c r="K268" s="50"/>
      <c r="R268" s="131"/>
      <c r="Z268" s="131"/>
    </row>
    <row r="269" spans="1:26" ht="12.75" customHeight="1">
      <c r="A269" s="21">
        <v>264</v>
      </c>
      <c r="B269" s="1">
        <v>45921</v>
      </c>
      <c r="C269" s="56">
        <v>71</v>
      </c>
      <c r="D269" s="56">
        <v>57</v>
      </c>
      <c r="E269" s="20">
        <v>0.27</v>
      </c>
      <c r="F269" s="76">
        <v>0</v>
      </c>
      <c r="G269" s="64">
        <f t="shared" si="6"/>
        <v>14</v>
      </c>
      <c r="H269" s="60"/>
      <c r="I269" s="48"/>
      <c r="J269" s="49"/>
      <c r="K269" s="50"/>
      <c r="R269" s="131"/>
      <c r="Z269" s="131"/>
    </row>
    <row r="270" spans="1:26" ht="12.75" customHeight="1">
      <c r="A270" s="21">
        <v>265</v>
      </c>
      <c r="B270" s="1">
        <v>45922</v>
      </c>
      <c r="C270" s="56">
        <v>72</v>
      </c>
      <c r="D270" s="56">
        <v>59</v>
      </c>
      <c r="E270" s="20">
        <v>0.54</v>
      </c>
      <c r="F270" s="76">
        <v>0</v>
      </c>
      <c r="G270" s="64">
        <f t="shared" si="6"/>
        <v>15.5</v>
      </c>
      <c r="H270" s="60"/>
      <c r="I270" s="48"/>
      <c r="J270" s="49"/>
      <c r="K270" s="50"/>
      <c r="R270" s="131"/>
      <c r="Z270" s="131"/>
    </row>
    <row r="271" spans="1:26" ht="12.75" customHeight="1">
      <c r="A271" s="21">
        <v>266</v>
      </c>
      <c r="B271" s="1">
        <v>45923</v>
      </c>
      <c r="C271" s="56">
        <v>70</v>
      </c>
      <c r="D271" s="56">
        <v>54</v>
      </c>
      <c r="E271" s="20">
        <v>0.01</v>
      </c>
      <c r="F271" s="76">
        <v>0</v>
      </c>
      <c r="G271" s="64">
        <f t="shared" si="6"/>
        <v>12</v>
      </c>
      <c r="H271" s="60"/>
      <c r="I271" s="48"/>
      <c r="J271" s="49"/>
      <c r="K271" s="50"/>
      <c r="R271" s="131"/>
      <c r="Z271" s="131"/>
    </row>
    <row r="272" spans="1:26" ht="12.75" customHeight="1">
      <c r="A272" s="21">
        <v>267</v>
      </c>
      <c r="B272" s="1">
        <v>45924</v>
      </c>
      <c r="C272" s="56">
        <v>74</v>
      </c>
      <c r="D272" s="56">
        <v>52</v>
      </c>
      <c r="E272" s="20" t="s">
        <v>35</v>
      </c>
      <c r="F272" s="76">
        <v>0</v>
      </c>
      <c r="G272" s="64">
        <f t="shared" si="6"/>
        <v>13</v>
      </c>
      <c r="H272" s="60"/>
      <c r="I272" s="48"/>
      <c r="J272" s="49"/>
      <c r="K272" s="50"/>
      <c r="R272" s="131"/>
      <c r="Z272" s="131"/>
    </row>
    <row r="273" spans="1:33" ht="12.75" customHeight="1">
      <c r="A273" s="21">
        <v>268</v>
      </c>
      <c r="B273" s="1">
        <v>45925</v>
      </c>
      <c r="C273" s="56">
        <v>73</v>
      </c>
      <c r="D273" s="56">
        <v>47</v>
      </c>
      <c r="E273" s="20">
        <v>0</v>
      </c>
      <c r="F273" s="76">
        <v>0</v>
      </c>
      <c r="G273" s="64">
        <f t="shared" si="6"/>
        <v>11.5</v>
      </c>
      <c r="H273" s="60"/>
      <c r="I273" s="48"/>
      <c r="J273" s="49"/>
      <c r="K273" s="50"/>
      <c r="R273" s="131"/>
      <c r="Z273" s="131"/>
    </row>
    <row r="274" spans="1:33" ht="12.75" customHeight="1">
      <c r="A274" s="21">
        <v>269</v>
      </c>
      <c r="B274" s="1">
        <v>45926</v>
      </c>
      <c r="C274" s="56">
        <v>76</v>
      </c>
      <c r="D274" s="56">
        <v>50</v>
      </c>
      <c r="E274" s="20">
        <v>0</v>
      </c>
      <c r="F274" s="76">
        <v>0</v>
      </c>
      <c r="G274" s="64">
        <f t="shared" si="6"/>
        <v>13</v>
      </c>
      <c r="H274" s="60"/>
      <c r="I274" s="48"/>
      <c r="J274" s="49"/>
      <c r="K274" s="50"/>
      <c r="R274" s="131"/>
      <c r="Z274" s="131"/>
    </row>
    <row r="275" spans="1:33" ht="12.75" customHeight="1">
      <c r="A275" s="21">
        <v>270</v>
      </c>
      <c r="B275" s="1">
        <v>45927</v>
      </c>
      <c r="C275" s="56">
        <v>72</v>
      </c>
      <c r="D275" s="56">
        <v>54</v>
      </c>
      <c r="E275" s="20">
        <v>0</v>
      </c>
      <c r="F275" s="76">
        <v>0</v>
      </c>
      <c r="G275" s="64">
        <f t="shared" si="6"/>
        <v>13</v>
      </c>
      <c r="H275" s="60"/>
      <c r="I275" s="48"/>
      <c r="J275" s="49"/>
      <c r="K275" s="50"/>
      <c r="M275" s="101" t="s">
        <v>32</v>
      </c>
      <c r="N275" s="102" t="s">
        <v>32</v>
      </c>
      <c r="R275" s="131"/>
      <c r="Z275" s="131"/>
    </row>
    <row r="276" spans="1:33" ht="12.75" customHeight="1">
      <c r="A276" s="21">
        <v>271</v>
      </c>
      <c r="B276" s="1">
        <v>45928</v>
      </c>
      <c r="C276" s="56">
        <v>75</v>
      </c>
      <c r="D276" s="56">
        <v>43</v>
      </c>
      <c r="E276" s="20">
        <v>0</v>
      </c>
      <c r="F276" s="76">
        <v>0</v>
      </c>
      <c r="G276" s="64">
        <f t="shared" si="6"/>
        <v>12.5</v>
      </c>
      <c r="H276" s="60"/>
      <c r="I276" s="48"/>
      <c r="J276" s="49"/>
      <c r="K276" s="50"/>
      <c r="M276" s="101" t="s">
        <v>7</v>
      </c>
      <c r="N276" s="102" t="s">
        <v>5</v>
      </c>
      <c r="R276" s="131"/>
      <c r="Z276" s="131"/>
    </row>
    <row r="277" spans="1:33" ht="13.5" customHeight="1" thickBot="1">
      <c r="A277" s="21">
        <v>272</v>
      </c>
      <c r="B277" s="1">
        <v>45929</v>
      </c>
      <c r="C277" s="56">
        <v>74</v>
      </c>
      <c r="D277" s="56">
        <v>47</v>
      </c>
      <c r="E277" s="20">
        <v>0</v>
      </c>
      <c r="F277" s="76">
        <v>0</v>
      </c>
      <c r="G277" s="64">
        <f t="shared" si="6"/>
        <v>12</v>
      </c>
      <c r="H277" s="60"/>
      <c r="I277" s="48"/>
      <c r="J277" s="49"/>
      <c r="K277" s="50"/>
      <c r="M277" s="101" t="s">
        <v>33</v>
      </c>
      <c r="N277" s="102" t="s">
        <v>33</v>
      </c>
      <c r="R277" s="131"/>
      <c r="Z277" s="131"/>
    </row>
    <row r="278" spans="1:33" ht="13.5" customHeight="1" thickBot="1">
      <c r="A278" s="21">
        <v>273</v>
      </c>
      <c r="B278" s="1">
        <v>45930</v>
      </c>
      <c r="C278" s="56">
        <v>83</v>
      </c>
      <c r="D278" s="56">
        <v>49</v>
      </c>
      <c r="E278" s="20">
        <v>0</v>
      </c>
      <c r="F278" s="76">
        <v>0</v>
      </c>
      <c r="G278" s="64">
        <f t="shared" si="6"/>
        <v>16.5</v>
      </c>
      <c r="H278" s="60">
        <f>SUM(G249:G278)</f>
        <v>398</v>
      </c>
      <c r="I278" s="113">
        <f>AVERAGE(C249:C278)</f>
        <v>72.433333333333337</v>
      </c>
      <c r="J278" s="114">
        <f>AVERAGE(D249:D278)</f>
        <v>51.966666666666669</v>
      </c>
      <c r="K278" s="44">
        <f>SUM(E249:E278)</f>
        <v>2.0299999999999998</v>
      </c>
      <c r="L278" s="44">
        <f>SUM(F249:F278)</f>
        <v>0</v>
      </c>
      <c r="M278" s="112">
        <f>+M248+H278</f>
        <v>2354</v>
      </c>
      <c r="N278" s="106">
        <f>+N248+K278</f>
        <v>20.2</v>
      </c>
      <c r="O278" s="125"/>
      <c r="P278" s="125"/>
      <c r="R278" s="131"/>
      <c r="Z278" s="131"/>
    </row>
    <row r="279" spans="1:33" ht="12.75" customHeight="1">
      <c r="A279" s="21">
        <v>274</v>
      </c>
      <c r="B279" s="1">
        <v>45931</v>
      </c>
      <c r="C279" s="150">
        <v>79</v>
      </c>
      <c r="D279" s="150">
        <v>54</v>
      </c>
      <c r="E279" s="151">
        <v>0</v>
      </c>
      <c r="F279" s="152">
        <v>0</v>
      </c>
      <c r="G279" s="153">
        <f t="shared" si="6"/>
        <v>16.5</v>
      </c>
      <c r="H279" s="154"/>
      <c r="I279" s="154"/>
      <c r="J279" s="154"/>
      <c r="K279" s="154"/>
      <c r="L279" s="154"/>
      <c r="M279" s="154"/>
      <c r="N279" s="154"/>
      <c r="O279" s="127"/>
      <c r="P279" s="127"/>
      <c r="Q279" s="127"/>
      <c r="R279" s="131"/>
      <c r="S279" s="127"/>
      <c r="T279" s="127"/>
      <c r="U279" s="127"/>
      <c r="V279" s="127"/>
      <c r="W279" s="127"/>
      <c r="X279" s="127"/>
      <c r="Y279" s="127"/>
      <c r="Z279" s="131"/>
      <c r="AA279" s="127"/>
      <c r="AB279" s="127"/>
      <c r="AC279" s="127"/>
      <c r="AD279" s="127"/>
      <c r="AE279" s="127"/>
      <c r="AF279" s="127"/>
      <c r="AG279" s="127"/>
    </row>
    <row r="280" spans="1:33" ht="12.75" customHeight="1">
      <c r="A280" s="21">
        <v>275</v>
      </c>
      <c r="B280" s="1">
        <v>45932</v>
      </c>
      <c r="C280" s="148">
        <v>75</v>
      </c>
      <c r="D280" s="148">
        <v>54</v>
      </c>
      <c r="E280" s="144">
        <v>0</v>
      </c>
      <c r="F280" s="145">
        <v>0</v>
      </c>
      <c r="G280" s="149">
        <f t="shared" si="6"/>
        <v>14.5</v>
      </c>
      <c r="H280" s="146"/>
      <c r="I280" s="128"/>
      <c r="J280" s="147"/>
      <c r="K280" s="132"/>
      <c r="L280" s="127"/>
      <c r="M280" s="127"/>
      <c r="N280" s="127"/>
      <c r="O280" s="21"/>
      <c r="P280" s="21"/>
      <c r="Q280" s="127"/>
      <c r="R280" s="131"/>
      <c r="Z280" s="131"/>
    </row>
    <row r="281" spans="1:33" ht="12.75" customHeight="1">
      <c r="A281" s="21">
        <v>276</v>
      </c>
      <c r="B281" s="1">
        <v>45933</v>
      </c>
      <c r="C281" s="56">
        <v>78</v>
      </c>
      <c r="D281" s="56">
        <v>55</v>
      </c>
      <c r="E281" s="20">
        <v>0</v>
      </c>
      <c r="F281" s="76">
        <v>0</v>
      </c>
      <c r="G281" s="64">
        <f t="shared" si="6"/>
        <v>16.5</v>
      </c>
      <c r="H281" s="21"/>
      <c r="I281" s="21"/>
      <c r="J281" s="21"/>
      <c r="K281" s="21"/>
      <c r="L281" s="21"/>
      <c r="M281" s="21"/>
      <c r="N281" s="21"/>
      <c r="R281" s="131"/>
      <c r="Z281" s="131"/>
    </row>
    <row r="282" spans="1:33" ht="12.75" customHeight="1">
      <c r="A282" s="21">
        <v>277</v>
      </c>
      <c r="B282" s="1">
        <v>45934</v>
      </c>
      <c r="C282" s="56">
        <v>83</v>
      </c>
      <c r="D282" s="56">
        <v>60</v>
      </c>
      <c r="E282" s="20">
        <v>0</v>
      </c>
      <c r="F282" s="76">
        <v>0</v>
      </c>
      <c r="G282" s="64">
        <f t="shared" si="6"/>
        <v>21.5</v>
      </c>
      <c r="H282" s="60"/>
      <c r="I282" s="48"/>
      <c r="J282" s="49"/>
      <c r="K282" s="50"/>
      <c r="R282" s="131"/>
      <c r="Z282" s="131"/>
    </row>
    <row r="283" spans="1:33" ht="12.75" customHeight="1">
      <c r="A283" s="21">
        <v>278</v>
      </c>
      <c r="B283" s="1">
        <v>45935</v>
      </c>
      <c r="C283" s="56">
        <v>83</v>
      </c>
      <c r="D283" s="56">
        <v>60</v>
      </c>
      <c r="E283" s="20">
        <v>0</v>
      </c>
      <c r="F283" s="76">
        <v>0</v>
      </c>
      <c r="G283" s="64">
        <f t="shared" si="6"/>
        <v>21.5</v>
      </c>
      <c r="H283" s="60"/>
      <c r="I283" s="48"/>
      <c r="J283" s="49"/>
      <c r="K283" s="50"/>
      <c r="R283" s="131"/>
      <c r="Z283" s="131"/>
    </row>
    <row r="284" spans="1:33" ht="12.75" customHeight="1">
      <c r="A284" s="21">
        <v>279</v>
      </c>
      <c r="B284" s="1">
        <v>45936</v>
      </c>
      <c r="C284" s="56">
        <v>78</v>
      </c>
      <c r="D284" s="56">
        <v>49</v>
      </c>
      <c r="E284" s="20">
        <v>0.36</v>
      </c>
      <c r="F284" s="76">
        <v>0</v>
      </c>
      <c r="G284" s="64">
        <f t="shared" si="6"/>
        <v>14</v>
      </c>
      <c r="H284" s="60"/>
      <c r="I284" s="48"/>
      <c r="J284" s="49"/>
      <c r="K284" s="50"/>
      <c r="R284" s="131"/>
      <c r="Z284" s="131"/>
    </row>
    <row r="285" spans="1:33" ht="12.75" customHeight="1">
      <c r="A285" s="21">
        <v>280</v>
      </c>
      <c r="B285" s="1">
        <v>45937</v>
      </c>
      <c r="C285" s="56">
        <v>59</v>
      </c>
      <c r="D285" s="56">
        <v>39</v>
      </c>
      <c r="E285" s="20">
        <v>0</v>
      </c>
      <c r="F285" s="76">
        <v>0</v>
      </c>
      <c r="G285" s="64">
        <f t="shared" si="6"/>
        <v>4.5</v>
      </c>
      <c r="H285" s="60"/>
      <c r="I285" s="48"/>
      <c r="J285" s="49"/>
      <c r="K285" s="50"/>
      <c r="R285" s="131"/>
      <c r="Z285" s="131"/>
    </row>
    <row r="286" spans="1:33" ht="12.75" customHeight="1">
      <c r="A286" s="21">
        <v>281</v>
      </c>
      <c r="B286" s="1">
        <v>45938</v>
      </c>
      <c r="C286" s="56">
        <v>65</v>
      </c>
      <c r="D286" s="56">
        <v>33</v>
      </c>
      <c r="E286" s="20">
        <v>0</v>
      </c>
      <c r="F286" s="76">
        <v>0</v>
      </c>
      <c r="G286" s="64">
        <f t="shared" si="6"/>
        <v>7.5</v>
      </c>
      <c r="H286" s="60"/>
      <c r="I286" s="48"/>
      <c r="J286" s="49"/>
      <c r="K286" s="50"/>
      <c r="R286" s="131"/>
      <c r="Z286" s="131"/>
    </row>
    <row r="287" spans="1:33" ht="12.75" customHeight="1">
      <c r="A287" s="21">
        <v>282</v>
      </c>
      <c r="B287" s="1">
        <v>45939</v>
      </c>
      <c r="C287" s="56">
        <v>58</v>
      </c>
      <c r="D287" s="56">
        <v>34</v>
      </c>
      <c r="E287" s="20">
        <v>0</v>
      </c>
      <c r="F287" s="76">
        <v>0</v>
      </c>
      <c r="G287" s="64">
        <f t="shared" si="6"/>
        <v>4</v>
      </c>
      <c r="H287" s="60"/>
      <c r="I287" s="48"/>
      <c r="J287" s="49"/>
      <c r="K287" s="50"/>
      <c r="R287" s="131"/>
      <c r="Z287" s="131"/>
    </row>
    <row r="288" spans="1:33" ht="12.75" customHeight="1">
      <c r="A288" s="21">
        <v>283</v>
      </c>
      <c r="B288" s="1">
        <v>45940</v>
      </c>
      <c r="C288" s="56">
        <v>61</v>
      </c>
      <c r="D288" s="56">
        <v>38</v>
      </c>
      <c r="E288" s="20">
        <v>0.04</v>
      </c>
      <c r="F288" s="76">
        <v>0</v>
      </c>
      <c r="G288" s="64">
        <f t="shared" si="6"/>
        <v>5.5</v>
      </c>
      <c r="H288" s="60"/>
      <c r="I288" s="48"/>
      <c r="J288" s="49"/>
      <c r="K288" s="50"/>
      <c r="R288" s="131"/>
      <c r="Z288" s="131"/>
    </row>
    <row r="289" spans="1:26" ht="12.75" customHeight="1">
      <c r="A289" s="21">
        <v>284</v>
      </c>
      <c r="B289" s="1">
        <v>45941</v>
      </c>
      <c r="C289" s="56">
        <v>67</v>
      </c>
      <c r="D289" s="56">
        <v>36</v>
      </c>
      <c r="E289" s="20">
        <v>0</v>
      </c>
      <c r="F289" s="76">
        <v>0</v>
      </c>
      <c r="G289" s="64">
        <f t="shared" si="6"/>
        <v>8.5</v>
      </c>
      <c r="H289" s="60"/>
      <c r="I289" s="48"/>
      <c r="J289" s="49"/>
      <c r="K289" s="50"/>
      <c r="R289" s="131"/>
      <c r="Z289" s="131"/>
    </row>
    <row r="290" spans="1:26" ht="12.75" customHeight="1">
      <c r="A290" s="21">
        <v>285</v>
      </c>
      <c r="B290" s="1">
        <v>45942</v>
      </c>
      <c r="C290" s="56">
        <v>62</v>
      </c>
      <c r="D290" s="56">
        <v>43</v>
      </c>
      <c r="E290" s="20">
        <v>0</v>
      </c>
      <c r="F290" s="76">
        <v>0</v>
      </c>
      <c r="G290" s="64">
        <f t="shared" si="6"/>
        <v>6</v>
      </c>
      <c r="H290" s="60"/>
      <c r="I290" s="48"/>
      <c r="J290" s="49"/>
      <c r="K290" s="50"/>
      <c r="R290" s="131"/>
      <c r="Z290" s="131"/>
    </row>
    <row r="291" spans="1:26" ht="12.75" customHeight="1">
      <c r="A291" s="21">
        <v>286</v>
      </c>
      <c r="B291" s="1">
        <v>45943</v>
      </c>
      <c r="C291" s="56">
        <v>62</v>
      </c>
      <c r="D291" s="56">
        <v>53</v>
      </c>
      <c r="E291" s="20">
        <v>0.14000000000000001</v>
      </c>
      <c r="F291" s="76">
        <v>0</v>
      </c>
      <c r="G291" s="64">
        <f t="shared" si="6"/>
        <v>7.5</v>
      </c>
      <c r="H291" s="60"/>
      <c r="I291" s="48"/>
      <c r="J291" s="49"/>
      <c r="K291" s="50"/>
      <c r="R291" s="131"/>
      <c r="Z291" s="131"/>
    </row>
    <row r="292" spans="1:26" ht="12.75" customHeight="1">
      <c r="A292" s="21">
        <v>287</v>
      </c>
      <c r="B292" s="1">
        <v>45944</v>
      </c>
      <c r="C292" s="56">
        <v>67</v>
      </c>
      <c r="D292" s="56">
        <v>45</v>
      </c>
      <c r="E292" s="20">
        <v>0</v>
      </c>
      <c r="F292" s="76">
        <v>0</v>
      </c>
      <c r="G292" s="64">
        <f t="shared" si="6"/>
        <v>8.5</v>
      </c>
      <c r="H292" s="115"/>
      <c r="I292" s="48"/>
      <c r="J292" s="49"/>
      <c r="K292" s="50"/>
      <c r="R292" s="131"/>
      <c r="Z292" s="131"/>
    </row>
    <row r="293" spans="1:26" ht="12.75" customHeight="1">
      <c r="A293" s="21">
        <v>288</v>
      </c>
      <c r="B293" s="1">
        <v>45945</v>
      </c>
      <c r="C293" s="56">
        <v>52</v>
      </c>
      <c r="D293" s="56">
        <v>45</v>
      </c>
      <c r="E293" s="20">
        <v>0.19</v>
      </c>
      <c r="F293" s="76">
        <v>0</v>
      </c>
      <c r="G293" s="64">
        <f t="shared" si="6"/>
        <v>1</v>
      </c>
      <c r="H293" s="60"/>
      <c r="I293" s="48"/>
      <c r="J293" s="49"/>
      <c r="K293" s="50"/>
      <c r="R293" s="131"/>
      <c r="Z293" s="131"/>
    </row>
    <row r="294" spans="1:26" ht="12.75" customHeight="1">
      <c r="A294" s="21">
        <v>289</v>
      </c>
      <c r="B294" s="1">
        <v>45946</v>
      </c>
      <c r="C294" s="56">
        <v>53</v>
      </c>
      <c r="D294" s="56">
        <v>46</v>
      </c>
      <c r="E294" s="20">
        <v>0</v>
      </c>
      <c r="F294" s="76">
        <v>0</v>
      </c>
      <c r="G294" s="64">
        <f t="shared" si="6"/>
        <v>1.5</v>
      </c>
      <c r="H294" s="60"/>
      <c r="I294" s="48"/>
      <c r="J294" s="49"/>
      <c r="K294" s="50"/>
      <c r="R294" s="131"/>
      <c r="Z294" s="131"/>
    </row>
    <row r="295" spans="1:26" ht="12.75" customHeight="1">
      <c r="A295" s="21">
        <v>290</v>
      </c>
      <c r="B295" s="1">
        <v>45947</v>
      </c>
      <c r="C295" s="56">
        <v>56</v>
      </c>
      <c r="D295" s="56">
        <v>50</v>
      </c>
      <c r="E295" s="20">
        <v>0.13</v>
      </c>
      <c r="F295" s="76">
        <v>0</v>
      </c>
      <c r="G295" s="64">
        <f t="shared" si="6"/>
        <v>3</v>
      </c>
      <c r="H295" s="60"/>
      <c r="I295" s="48"/>
      <c r="J295" s="49"/>
      <c r="K295" s="50"/>
      <c r="R295" s="131"/>
      <c r="Z295" s="131"/>
    </row>
    <row r="296" spans="1:26" ht="12.75" customHeight="1">
      <c r="A296" s="21">
        <v>291</v>
      </c>
      <c r="B296" s="1">
        <v>45948</v>
      </c>
      <c r="C296" s="56">
        <v>73</v>
      </c>
      <c r="D296" s="56">
        <v>50</v>
      </c>
      <c r="E296" s="20">
        <v>0.02</v>
      </c>
      <c r="F296" s="76">
        <v>0</v>
      </c>
      <c r="G296" s="64">
        <f t="shared" si="6"/>
        <v>11.5</v>
      </c>
      <c r="H296" s="60"/>
      <c r="I296" s="48"/>
      <c r="J296" s="49"/>
      <c r="K296" s="50"/>
      <c r="R296" s="131"/>
      <c r="Z296" s="131"/>
    </row>
    <row r="297" spans="1:26" ht="12.75" customHeight="1">
      <c r="A297" s="21">
        <v>292</v>
      </c>
      <c r="B297" s="1">
        <v>45949</v>
      </c>
      <c r="C297" s="56">
        <v>69</v>
      </c>
      <c r="D297" s="56">
        <v>45</v>
      </c>
      <c r="E297" s="20">
        <v>0</v>
      </c>
      <c r="F297" s="76">
        <v>0</v>
      </c>
      <c r="G297" s="64">
        <f t="shared" si="6"/>
        <v>9.5</v>
      </c>
      <c r="H297" s="60"/>
      <c r="I297" s="48"/>
      <c r="J297" s="49"/>
      <c r="K297" s="50"/>
      <c r="R297" s="131"/>
      <c r="Z297" s="131"/>
    </row>
    <row r="298" spans="1:26" ht="12.75" customHeight="1">
      <c r="A298" s="21">
        <v>293</v>
      </c>
      <c r="B298" s="1">
        <v>45950</v>
      </c>
      <c r="C298" s="56">
        <v>56</v>
      </c>
      <c r="D298" s="56">
        <v>33</v>
      </c>
      <c r="E298" s="20">
        <v>0</v>
      </c>
      <c r="F298" s="76">
        <v>0</v>
      </c>
      <c r="G298" s="64">
        <f t="shared" si="6"/>
        <v>3</v>
      </c>
      <c r="H298" s="60"/>
      <c r="I298" s="48"/>
      <c r="J298" s="49"/>
      <c r="K298" s="50"/>
      <c r="R298" s="131"/>
      <c r="Z298" s="131"/>
    </row>
    <row r="299" spans="1:26" ht="12.75" customHeight="1">
      <c r="A299" s="21">
        <v>294</v>
      </c>
      <c r="B299" s="1">
        <v>45951</v>
      </c>
      <c r="C299" s="56">
        <v>62</v>
      </c>
      <c r="D299" s="56">
        <v>37</v>
      </c>
      <c r="E299" s="20">
        <v>0.22</v>
      </c>
      <c r="F299" s="76">
        <v>0</v>
      </c>
      <c r="G299" s="64">
        <f t="shared" si="6"/>
        <v>6</v>
      </c>
      <c r="H299" s="60"/>
      <c r="I299" s="48"/>
      <c r="J299" s="49"/>
      <c r="K299" s="50"/>
      <c r="R299" s="131"/>
      <c r="Z299" s="131"/>
    </row>
    <row r="300" spans="1:26" ht="12.75" customHeight="1">
      <c r="A300" s="21">
        <v>295</v>
      </c>
      <c r="B300" s="1">
        <v>45952</v>
      </c>
      <c r="C300" s="56">
        <v>44</v>
      </c>
      <c r="D300" s="56">
        <v>40</v>
      </c>
      <c r="E300" s="20">
        <v>0.11</v>
      </c>
      <c r="F300" s="76">
        <v>0</v>
      </c>
      <c r="G300" s="64">
        <f t="shared" si="6"/>
        <v>0</v>
      </c>
      <c r="H300" s="60"/>
      <c r="I300" s="48"/>
      <c r="J300" s="49"/>
      <c r="K300" s="50"/>
      <c r="R300" s="131"/>
      <c r="Z300" s="131"/>
    </row>
    <row r="301" spans="1:26" ht="12.75" customHeight="1">
      <c r="A301" s="21">
        <v>296</v>
      </c>
      <c r="B301" s="1">
        <v>45953</v>
      </c>
      <c r="C301" s="56">
        <v>47</v>
      </c>
      <c r="D301" s="56">
        <v>36</v>
      </c>
      <c r="E301" s="20">
        <v>0.11</v>
      </c>
      <c r="F301" s="76">
        <v>0</v>
      </c>
      <c r="G301" s="64">
        <f t="shared" si="6"/>
        <v>0</v>
      </c>
      <c r="H301" s="60"/>
      <c r="I301" s="48"/>
      <c r="J301" s="49"/>
      <c r="K301" s="50"/>
      <c r="R301" s="131"/>
      <c r="Z301" s="131"/>
    </row>
    <row r="302" spans="1:26" ht="12.75" customHeight="1">
      <c r="A302" s="21">
        <v>297</v>
      </c>
      <c r="B302" s="1">
        <v>45954</v>
      </c>
      <c r="C302" s="56">
        <v>44</v>
      </c>
      <c r="D302" s="56">
        <v>26</v>
      </c>
      <c r="E302" s="20">
        <v>0</v>
      </c>
      <c r="F302" s="76">
        <v>0</v>
      </c>
      <c r="G302" s="64">
        <f t="shared" si="6"/>
        <v>0</v>
      </c>
      <c r="H302" s="60"/>
      <c r="I302" s="48"/>
      <c r="J302" s="49"/>
      <c r="K302" s="50"/>
      <c r="R302" s="131"/>
      <c r="Z302" s="131"/>
    </row>
    <row r="303" spans="1:26" ht="12.75" customHeight="1">
      <c r="A303" s="21">
        <v>298</v>
      </c>
      <c r="B303" s="1">
        <v>45955</v>
      </c>
      <c r="C303" s="56">
        <v>51</v>
      </c>
      <c r="D303" s="56">
        <v>27</v>
      </c>
      <c r="E303" s="20">
        <v>0</v>
      </c>
      <c r="F303" s="76">
        <v>0</v>
      </c>
      <c r="G303" s="64">
        <f t="shared" si="6"/>
        <v>0.5</v>
      </c>
      <c r="H303" s="60"/>
      <c r="I303" s="48"/>
      <c r="J303" s="49"/>
      <c r="K303" s="50"/>
      <c r="R303" s="131"/>
      <c r="Z303" s="131"/>
    </row>
    <row r="304" spans="1:26" ht="12.75" customHeight="1">
      <c r="A304" s="21">
        <v>299</v>
      </c>
      <c r="B304" s="1">
        <v>45956</v>
      </c>
      <c r="C304" s="56">
        <v>52</v>
      </c>
      <c r="D304" s="56">
        <v>33</v>
      </c>
      <c r="E304" s="20">
        <v>0</v>
      </c>
      <c r="F304" s="76">
        <v>0</v>
      </c>
      <c r="G304" s="64">
        <f t="shared" si="6"/>
        <v>1</v>
      </c>
      <c r="H304" s="60"/>
      <c r="I304" s="48"/>
      <c r="J304" s="49"/>
      <c r="K304" s="50"/>
      <c r="R304" s="131"/>
      <c r="Z304" s="131"/>
    </row>
    <row r="305" spans="1:33" ht="12.75" customHeight="1">
      <c r="A305" s="21">
        <v>300</v>
      </c>
      <c r="B305" s="1">
        <v>45957</v>
      </c>
      <c r="C305" s="56">
        <v>57</v>
      </c>
      <c r="D305" s="56">
        <v>36</v>
      </c>
      <c r="E305" s="20">
        <v>0</v>
      </c>
      <c r="F305" s="76">
        <v>0</v>
      </c>
      <c r="G305" s="64">
        <f t="shared" si="6"/>
        <v>3.5</v>
      </c>
      <c r="H305" s="60"/>
      <c r="I305" s="48"/>
      <c r="J305" s="49"/>
      <c r="K305" s="50"/>
      <c r="R305" s="131"/>
      <c r="Z305" s="131"/>
    </row>
    <row r="306" spans="1:33" ht="12.75" customHeight="1">
      <c r="A306" s="21">
        <v>301</v>
      </c>
      <c r="B306" s="1">
        <v>45958</v>
      </c>
      <c r="C306" s="56">
        <v>57</v>
      </c>
      <c r="D306" s="56">
        <v>34</v>
      </c>
      <c r="E306" s="20">
        <v>0.01</v>
      </c>
      <c r="F306" s="76">
        <v>0</v>
      </c>
      <c r="G306" s="64">
        <f t="shared" si="6"/>
        <v>3.5</v>
      </c>
      <c r="H306" s="60"/>
      <c r="I306" s="48"/>
      <c r="J306" s="49"/>
      <c r="K306" s="50"/>
      <c r="M306" s="101" t="s">
        <v>32</v>
      </c>
      <c r="N306" s="102" t="s">
        <v>32</v>
      </c>
      <c r="R306" s="131"/>
      <c r="Z306" s="131"/>
    </row>
    <row r="307" spans="1:33" ht="12.75" customHeight="1">
      <c r="A307" s="21">
        <v>302</v>
      </c>
      <c r="B307" s="1">
        <v>45959</v>
      </c>
      <c r="C307" s="56">
        <v>52</v>
      </c>
      <c r="D307" s="56">
        <v>34</v>
      </c>
      <c r="E307" s="20">
        <v>0</v>
      </c>
      <c r="F307" s="76">
        <v>0</v>
      </c>
      <c r="G307" s="64">
        <f t="shared" si="6"/>
        <v>1</v>
      </c>
      <c r="H307" s="60"/>
      <c r="I307" s="48"/>
      <c r="J307" s="49"/>
      <c r="K307" s="50"/>
      <c r="M307" s="101" t="s">
        <v>7</v>
      </c>
      <c r="N307" s="102" t="s">
        <v>5</v>
      </c>
      <c r="R307" s="131"/>
      <c r="Z307" s="131"/>
    </row>
    <row r="308" spans="1:33" ht="13.5" customHeight="1" thickBot="1">
      <c r="A308" s="21">
        <v>303</v>
      </c>
      <c r="B308" s="1">
        <v>45960</v>
      </c>
      <c r="C308" s="56">
        <v>55</v>
      </c>
      <c r="D308" s="56">
        <v>29</v>
      </c>
      <c r="E308" s="20">
        <v>0</v>
      </c>
      <c r="F308" s="76">
        <v>0</v>
      </c>
      <c r="G308" s="64">
        <f t="shared" si="6"/>
        <v>2.5</v>
      </c>
      <c r="H308" s="60"/>
      <c r="I308" s="48"/>
      <c r="J308" s="49"/>
      <c r="K308" s="50"/>
      <c r="M308" s="101" t="s">
        <v>33</v>
      </c>
      <c r="N308" s="102" t="s">
        <v>33</v>
      </c>
      <c r="R308" s="131"/>
      <c r="Z308" s="131"/>
    </row>
    <row r="309" spans="1:33" ht="13.5" customHeight="1" thickBot="1">
      <c r="A309" s="21">
        <v>304</v>
      </c>
      <c r="B309" s="1">
        <v>45961</v>
      </c>
      <c r="C309" s="56">
        <v>55</v>
      </c>
      <c r="D309" s="56">
        <v>31</v>
      </c>
      <c r="E309" s="20">
        <v>0</v>
      </c>
      <c r="F309" s="76">
        <v>0</v>
      </c>
      <c r="G309" s="64">
        <f t="shared" si="6"/>
        <v>2.5</v>
      </c>
      <c r="H309" s="60">
        <f>SUM(G279:G309)</f>
        <v>206.5</v>
      </c>
      <c r="I309" s="42">
        <f>AVERAGE(C279:C309)</f>
        <v>61.677419354838712</v>
      </c>
      <c r="J309" s="43">
        <f>AVERAGE(D279:D309)</f>
        <v>41.451612903225808</v>
      </c>
      <c r="K309" s="44">
        <f>SUM(E279:E309)</f>
        <v>1.3300000000000003</v>
      </c>
      <c r="L309" s="44">
        <f>SUM(F279:F309)</f>
        <v>0</v>
      </c>
      <c r="M309" s="112">
        <f>+M278+H309</f>
        <v>2560.5</v>
      </c>
      <c r="N309" s="106">
        <f>+N278+K309</f>
        <v>21.53</v>
      </c>
      <c r="O309" s="125"/>
      <c r="P309" s="125"/>
      <c r="R309" s="131"/>
      <c r="Z309" s="131"/>
    </row>
    <row r="310" spans="1:33" ht="12.75" customHeight="1">
      <c r="A310" s="21">
        <v>305</v>
      </c>
      <c r="B310" s="1">
        <v>45962</v>
      </c>
      <c r="C310" s="150">
        <v>44</v>
      </c>
      <c r="D310" s="150">
        <v>34</v>
      </c>
      <c r="E310" s="151">
        <v>0.04</v>
      </c>
      <c r="F310" s="152">
        <v>0</v>
      </c>
      <c r="G310" s="153">
        <f t="shared" si="6"/>
        <v>0</v>
      </c>
      <c r="H310" s="154"/>
      <c r="I310" s="154"/>
      <c r="J310" s="154"/>
      <c r="K310" s="154"/>
      <c r="L310" s="154"/>
      <c r="M310" s="154"/>
      <c r="N310" s="154"/>
      <c r="O310" s="127"/>
      <c r="P310" s="127"/>
      <c r="Q310" s="127"/>
      <c r="R310" s="131"/>
      <c r="S310" s="127"/>
      <c r="T310" s="127"/>
      <c r="U310" s="127"/>
      <c r="V310" s="127"/>
      <c r="W310" s="127"/>
      <c r="X310" s="127"/>
      <c r="Y310" s="127"/>
      <c r="Z310" s="131"/>
      <c r="AA310" s="127"/>
      <c r="AB310" s="127"/>
      <c r="AC310" s="127"/>
      <c r="AD310" s="127"/>
      <c r="AE310" s="127"/>
      <c r="AF310" s="127"/>
      <c r="AG310" s="127"/>
    </row>
    <row r="311" spans="1:33" ht="12.75" customHeight="1">
      <c r="A311" s="21">
        <v>306</v>
      </c>
      <c r="B311" s="1">
        <v>45963</v>
      </c>
      <c r="C311" s="148">
        <v>46</v>
      </c>
      <c r="D311" s="148">
        <v>25</v>
      </c>
      <c r="E311" s="144">
        <v>0</v>
      </c>
      <c r="F311" s="145">
        <v>0</v>
      </c>
      <c r="G311" s="149">
        <f t="shared" si="6"/>
        <v>0</v>
      </c>
      <c r="H311" s="146"/>
      <c r="I311" s="128"/>
      <c r="J311" s="147"/>
      <c r="K311" s="132"/>
      <c r="L311" s="127"/>
      <c r="M311" s="127"/>
      <c r="N311" s="127"/>
      <c r="O311" s="21"/>
      <c r="P311" s="21"/>
      <c r="Q311" s="127"/>
      <c r="R311" s="131"/>
      <c r="Z311" s="131"/>
    </row>
    <row r="312" spans="1:33" ht="12.75" customHeight="1">
      <c r="A312" s="21">
        <v>307</v>
      </c>
      <c r="B312" s="1">
        <v>45964</v>
      </c>
      <c r="C312" s="56">
        <v>47</v>
      </c>
      <c r="D312" s="56">
        <v>32</v>
      </c>
      <c r="E312" s="20">
        <v>0.01</v>
      </c>
      <c r="F312" s="76">
        <v>0</v>
      </c>
      <c r="G312" s="64">
        <f t="shared" si="6"/>
        <v>0</v>
      </c>
      <c r="H312" s="21"/>
      <c r="I312" s="21"/>
      <c r="J312" s="21"/>
      <c r="K312" s="21"/>
      <c r="L312" s="21"/>
      <c r="M312" s="21"/>
      <c r="N312" s="21"/>
      <c r="R312" s="131"/>
      <c r="Z312" s="131"/>
    </row>
    <row r="313" spans="1:33" ht="12.75" customHeight="1">
      <c r="A313" s="21">
        <v>308</v>
      </c>
      <c r="B313" s="1">
        <v>45965</v>
      </c>
      <c r="C313" s="56">
        <v>56</v>
      </c>
      <c r="D313" s="56">
        <v>30</v>
      </c>
      <c r="E313" s="20">
        <v>0</v>
      </c>
      <c r="F313" s="76">
        <v>0</v>
      </c>
      <c r="G313" s="64">
        <f t="shared" si="6"/>
        <v>3</v>
      </c>
      <c r="H313" s="60"/>
      <c r="I313" s="48"/>
      <c r="J313" s="49"/>
      <c r="K313" s="50"/>
      <c r="R313" s="131"/>
      <c r="Z313" s="131"/>
    </row>
    <row r="314" spans="1:33" ht="12.75" customHeight="1">
      <c r="A314" s="21">
        <v>309</v>
      </c>
      <c r="B314" s="1">
        <v>45966</v>
      </c>
      <c r="C314" s="56">
        <v>56</v>
      </c>
      <c r="D314" s="56">
        <v>35</v>
      </c>
      <c r="E314" s="20">
        <v>0</v>
      </c>
      <c r="F314" s="76">
        <v>0</v>
      </c>
      <c r="G314" s="64">
        <f t="shared" si="6"/>
        <v>3</v>
      </c>
      <c r="H314" s="60"/>
      <c r="I314" s="48"/>
      <c r="J314" s="49"/>
      <c r="K314" s="50"/>
      <c r="R314" s="131"/>
      <c r="Z314" s="131"/>
    </row>
    <row r="315" spans="1:33" ht="12.75" customHeight="1">
      <c r="A315" s="21">
        <v>310</v>
      </c>
      <c r="B315" s="1">
        <v>45967</v>
      </c>
      <c r="C315" s="56">
        <v>53</v>
      </c>
      <c r="D315" s="56">
        <v>24</v>
      </c>
      <c r="E315" s="20">
        <v>0</v>
      </c>
      <c r="F315" s="76">
        <v>0</v>
      </c>
      <c r="G315" s="64">
        <f t="shared" si="6"/>
        <v>1.5</v>
      </c>
      <c r="H315" s="60"/>
      <c r="I315" s="48"/>
      <c r="J315" s="49"/>
      <c r="K315" s="50"/>
      <c r="R315" s="131"/>
      <c r="Z315" s="131"/>
    </row>
    <row r="316" spans="1:33" ht="12.75" customHeight="1">
      <c r="A316" s="21">
        <v>311</v>
      </c>
      <c r="B316" s="1">
        <v>45968</v>
      </c>
      <c r="C316" s="56">
        <v>49</v>
      </c>
      <c r="D316" s="56">
        <v>28</v>
      </c>
      <c r="E316" s="20">
        <v>0</v>
      </c>
      <c r="F316" s="76">
        <v>0</v>
      </c>
      <c r="G316" s="64">
        <f t="shared" si="6"/>
        <v>0</v>
      </c>
      <c r="H316" s="60"/>
      <c r="I316" s="48"/>
      <c r="J316" s="49"/>
      <c r="K316" s="50"/>
      <c r="R316" s="131"/>
      <c r="Z316" s="131"/>
    </row>
    <row r="317" spans="1:33" ht="12.75" customHeight="1">
      <c r="A317" s="21">
        <v>312</v>
      </c>
      <c r="B317" s="1">
        <v>45969</v>
      </c>
      <c r="C317" s="56">
        <v>50</v>
      </c>
      <c r="D317" s="56">
        <v>30</v>
      </c>
      <c r="E317" s="20">
        <v>0</v>
      </c>
      <c r="F317" s="76">
        <v>0</v>
      </c>
      <c r="G317" s="64">
        <f t="shared" si="6"/>
        <v>0</v>
      </c>
      <c r="H317" s="60"/>
      <c r="I317" s="48"/>
      <c r="J317" s="49"/>
      <c r="K317" s="50"/>
      <c r="R317" s="131"/>
      <c r="Z317" s="131"/>
    </row>
    <row r="318" spans="1:33" ht="12.75" customHeight="1">
      <c r="A318" s="21">
        <v>313</v>
      </c>
      <c r="B318" s="1">
        <v>45970</v>
      </c>
      <c r="C318" s="56">
        <v>36</v>
      </c>
      <c r="D318" s="56">
        <v>20</v>
      </c>
      <c r="E318" s="20">
        <v>0.03</v>
      </c>
      <c r="F318" s="76">
        <v>0.5</v>
      </c>
      <c r="G318" s="64">
        <f t="shared" si="6"/>
        <v>0</v>
      </c>
      <c r="H318" s="60"/>
      <c r="I318" s="48"/>
      <c r="J318" s="49"/>
      <c r="K318" s="50"/>
      <c r="R318" s="131"/>
      <c r="Z318" s="131"/>
    </row>
    <row r="319" spans="1:33" ht="12.75" customHeight="1">
      <c r="A319" s="21">
        <v>314</v>
      </c>
      <c r="B319" s="1">
        <v>45971</v>
      </c>
      <c r="C319" s="56">
        <v>29</v>
      </c>
      <c r="D319" s="56">
        <v>19</v>
      </c>
      <c r="E319" s="20" t="s">
        <v>35</v>
      </c>
      <c r="F319" s="76" t="s">
        <v>35</v>
      </c>
      <c r="G319" s="64">
        <f t="shared" si="6"/>
        <v>0</v>
      </c>
      <c r="H319" s="116"/>
      <c r="I319" s="48"/>
      <c r="J319" s="49"/>
      <c r="K319" s="50"/>
      <c r="R319" s="131"/>
      <c r="Z319" s="131"/>
    </row>
    <row r="320" spans="1:33" ht="12.75" customHeight="1">
      <c r="A320" s="21">
        <v>315</v>
      </c>
      <c r="B320" s="1">
        <v>45972</v>
      </c>
      <c r="C320" s="56">
        <v>32</v>
      </c>
      <c r="D320" s="56">
        <v>20</v>
      </c>
      <c r="E320" s="20">
        <v>0.01</v>
      </c>
      <c r="F320" s="76">
        <v>0.2</v>
      </c>
      <c r="G320" s="64">
        <f t="shared" si="6"/>
        <v>0</v>
      </c>
      <c r="H320" s="60"/>
      <c r="I320" s="48"/>
      <c r="J320" s="49"/>
      <c r="K320" s="50"/>
      <c r="R320" s="131"/>
      <c r="Z320" s="131"/>
    </row>
    <row r="321" spans="1:26" ht="12.75" customHeight="1">
      <c r="A321" s="21">
        <v>316</v>
      </c>
      <c r="B321" s="1">
        <v>45973</v>
      </c>
      <c r="C321" s="56">
        <v>43</v>
      </c>
      <c r="D321" s="56">
        <v>26</v>
      </c>
      <c r="E321" s="20">
        <v>0</v>
      </c>
      <c r="F321" s="76">
        <v>0</v>
      </c>
      <c r="G321" s="64">
        <f t="shared" si="6"/>
        <v>0</v>
      </c>
      <c r="H321" s="60"/>
      <c r="I321" s="48"/>
      <c r="J321" s="49"/>
      <c r="K321" s="50"/>
      <c r="R321" s="131"/>
      <c r="Z321" s="131"/>
    </row>
    <row r="322" spans="1:26" ht="12.75" customHeight="1">
      <c r="A322" s="21">
        <v>317</v>
      </c>
      <c r="B322" s="1">
        <v>45974</v>
      </c>
      <c r="C322" s="56">
        <v>49</v>
      </c>
      <c r="D322" s="56">
        <v>26</v>
      </c>
      <c r="E322" s="20">
        <v>0</v>
      </c>
      <c r="F322" s="76">
        <v>0</v>
      </c>
      <c r="G322" s="64">
        <f t="shared" si="6"/>
        <v>0</v>
      </c>
      <c r="H322" s="60"/>
      <c r="I322" s="48"/>
      <c r="J322" s="49"/>
      <c r="K322" s="50"/>
      <c r="R322" s="131"/>
      <c r="Z322" s="131"/>
    </row>
    <row r="323" spans="1:26" ht="12.75" customHeight="1">
      <c r="A323" s="21">
        <v>318</v>
      </c>
      <c r="B323" s="1">
        <v>45975</v>
      </c>
      <c r="C323" s="56">
        <v>52</v>
      </c>
      <c r="D323" s="56">
        <v>29</v>
      </c>
      <c r="E323" s="20">
        <v>0</v>
      </c>
      <c r="F323" s="76">
        <v>0</v>
      </c>
      <c r="G323" s="64">
        <f t="shared" si="6"/>
        <v>1</v>
      </c>
      <c r="H323" s="60"/>
      <c r="I323" s="48"/>
      <c r="J323" s="49"/>
      <c r="K323" s="50"/>
      <c r="R323" s="131"/>
      <c r="Z323" s="131"/>
    </row>
    <row r="324" spans="1:26" ht="12.75" customHeight="1">
      <c r="A324" s="21">
        <v>319</v>
      </c>
      <c r="B324" s="1">
        <v>45976</v>
      </c>
      <c r="C324" s="56">
        <v>61</v>
      </c>
      <c r="D324" s="56">
        <v>31</v>
      </c>
      <c r="E324" s="20">
        <v>0</v>
      </c>
      <c r="F324" s="76">
        <v>0</v>
      </c>
      <c r="G324" s="64">
        <f t="shared" si="6"/>
        <v>5.5</v>
      </c>
      <c r="H324" s="60"/>
      <c r="I324" s="48"/>
      <c r="J324" s="49"/>
      <c r="K324" s="50"/>
      <c r="R324" s="131"/>
      <c r="Z324" s="131"/>
    </row>
    <row r="325" spans="1:26" ht="12.75" customHeight="1">
      <c r="A325" s="21">
        <v>320</v>
      </c>
      <c r="B325" s="1">
        <v>45977</v>
      </c>
      <c r="C325" s="56">
        <v>57</v>
      </c>
      <c r="D325" s="56">
        <v>27</v>
      </c>
      <c r="E325" s="20">
        <v>0</v>
      </c>
      <c r="F325" s="76">
        <v>0</v>
      </c>
      <c r="G325" s="64">
        <f t="shared" si="6"/>
        <v>3.5</v>
      </c>
      <c r="H325" s="60"/>
      <c r="I325" s="48"/>
      <c r="J325" s="49"/>
      <c r="K325" s="50"/>
      <c r="R325" s="131"/>
      <c r="Z325" s="131"/>
    </row>
    <row r="326" spans="1:26" ht="12.75" customHeight="1">
      <c r="A326" s="21">
        <v>321</v>
      </c>
      <c r="B326" s="1">
        <v>45978</v>
      </c>
      <c r="C326" s="56">
        <v>42</v>
      </c>
      <c r="D326" s="56">
        <v>26</v>
      </c>
      <c r="E326" s="20">
        <v>0</v>
      </c>
      <c r="F326" s="76">
        <v>0</v>
      </c>
      <c r="G326" s="64">
        <f t="shared" si="6"/>
        <v>0</v>
      </c>
      <c r="H326" s="60"/>
      <c r="I326" s="48"/>
      <c r="J326" s="49"/>
      <c r="K326" s="50"/>
      <c r="R326" s="131"/>
      <c r="Z326" s="131"/>
    </row>
    <row r="327" spans="1:26" ht="12.75" customHeight="1">
      <c r="A327" s="21">
        <v>322</v>
      </c>
      <c r="B327" s="1">
        <v>45979</v>
      </c>
      <c r="C327" s="56">
        <v>43</v>
      </c>
      <c r="D327" s="56">
        <v>26</v>
      </c>
      <c r="E327" s="20">
        <v>0.04</v>
      </c>
      <c r="F327" s="76">
        <v>0.5</v>
      </c>
      <c r="G327" s="64">
        <f t="shared" si="6"/>
        <v>0</v>
      </c>
      <c r="H327" s="60"/>
      <c r="I327" s="48"/>
      <c r="J327" s="49"/>
      <c r="K327" s="50"/>
      <c r="R327" s="131"/>
      <c r="Z327" s="131"/>
    </row>
    <row r="328" spans="1:26" ht="12.75" customHeight="1">
      <c r="A328" s="21">
        <v>323</v>
      </c>
      <c r="B328" s="1">
        <v>45980</v>
      </c>
      <c r="C328" s="56">
        <v>34</v>
      </c>
      <c r="D328" s="56">
        <v>17</v>
      </c>
      <c r="E328" s="20">
        <v>0.21</v>
      </c>
      <c r="F328" s="76">
        <v>2.5</v>
      </c>
      <c r="G328" s="64">
        <f t="shared" si="6"/>
        <v>0</v>
      </c>
      <c r="H328" s="60"/>
      <c r="I328" s="48"/>
      <c r="J328" s="49"/>
      <c r="K328" s="50"/>
      <c r="R328" s="131"/>
      <c r="Z328" s="131"/>
    </row>
    <row r="329" spans="1:26" ht="12.75" customHeight="1">
      <c r="A329" s="21">
        <v>324</v>
      </c>
      <c r="B329" s="1">
        <v>45981</v>
      </c>
      <c r="C329" s="56">
        <v>37</v>
      </c>
      <c r="D329" s="56">
        <v>18</v>
      </c>
      <c r="E329" s="20" t="s">
        <v>35</v>
      </c>
      <c r="F329" s="76" t="s">
        <v>35</v>
      </c>
      <c r="G329" s="64">
        <f t="shared" si="6"/>
        <v>0</v>
      </c>
      <c r="H329" s="60"/>
      <c r="I329" s="48"/>
      <c r="J329" s="49"/>
      <c r="K329" s="50"/>
      <c r="R329" s="131"/>
      <c r="Z329" s="131"/>
    </row>
    <row r="330" spans="1:26" ht="12.75" customHeight="1">
      <c r="A330" s="21">
        <v>325</v>
      </c>
      <c r="B330" s="1">
        <v>45982</v>
      </c>
      <c r="C330" s="56">
        <v>41</v>
      </c>
      <c r="D330" s="56">
        <v>26</v>
      </c>
      <c r="E330" s="20">
        <v>0.01</v>
      </c>
      <c r="F330" s="76">
        <v>0</v>
      </c>
      <c r="G330" s="64">
        <f t="shared" si="6"/>
        <v>0</v>
      </c>
      <c r="H330" s="60"/>
      <c r="I330" s="48"/>
      <c r="J330" s="49"/>
      <c r="K330" s="50"/>
      <c r="R330" s="131"/>
      <c r="Z330" s="131"/>
    </row>
    <row r="331" spans="1:26" ht="12.75" customHeight="1">
      <c r="A331" s="21">
        <v>326</v>
      </c>
      <c r="B331" s="1">
        <v>45983</v>
      </c>
      <c r="C331" s="56">
        <v>43</v>
      </c>
      <c r="D331" s="56">
        <v>23</v>
      </c>
      <c r="E331" s="20">
        <v>0</v>
      </c>
      <c r="F331" s="76">
        <v>0</v>
      </c>
      <c r="G331" s="64">
        <f t="shared" si="6"/>
        <v>0</v>
      </c>
      <c r="H331" s="60"/>
      <c r="I331" s="48"/>
      <c r="J331" s="49"/>
      <c r="K331" s="50"/>
      <c r="R331" s="131"/>
      <c r="Z331" s="131"/>
    </row>
    <row r="332" spans="1:26" ht="12.75" customHeight="1">
      <c r="A332" s="21">
        <v>327</v>
      </c>
      <c r="B332" s="1">
        <v>45984</v>
      </c>
      <c r="C332" s="56">
        <v>45</v>
      </c>
      <c r="D332" s="56">
        <v>29</v>
      </c>
      <c r="E332" s="20">
        <v>0</v>
      </c>
      <c r="F332" s="76">
        <v>0</v>
      </c>
      <c r="G332" s="64">
        <f t="shared" si="6"/>
        <v>0</v>
      </c>
      <c r="H332" s="60"/>
      <c r="I332" s="48"/>
      <c r="J332" s="49"/>
      <c r="K332" s="50"/>
      <c r="R332" s="131"/>
      <c r="Z332" s="131"/>
    </row>
    <row r="333" spans="1:26" ht="12.75" customHeight="1">
      <c r="A333" s="21">
        <v>328</v>
      </c>
      <c r="B333" s="1">
        <v>45985</v>
      </c>
      <c r="C333" s="56">
        <v>49</v>
      </c>
      <c r="D333" s="56">
        <v>33</v>
      </c>
      <c r="E333" s="20">
        <v>0</v>
      </c>
      <c r="F333" s="76">
        <v>0</v>
      </c>
      <c r="G333" s="64">
        <f t="shared" si="6"/>
        <v>0</v>
      </c>
      <c r="H333" s="60"/>
      <c r="I333" s="48"/>
      <c r="J333" s="49"/>
      <c r="K333" s="50"/>
      <c r="R333" s="131"/>
      <c r="Z333" s="131"/>
    </row>
    <row r="334" spans="1:26" ht="12.75" customHeight="1">
      <c r="A334" s="21">
        <v>329</v>
      </c>
      <c r="B334" s="1">
        <v>45986</v>
      </c>
      <c r="C334" s="56">
        <v>47</v>
      </c>
      <c r="D334" s="56">
        <v>36</v>
      </c>
      <c r="E334" s="20">
        <v>0.26</v>
      </c>
      <c r="F334" s="76">
        <v>0</v>
      </c>
      <c r="G334" s="64">
        <f t="shared" si="6"/>
        <v>0</v>
      </c>
      <c r="H334" s="60"/>
      <c r="I334" s="48"/>
      <c r="J334" s="49"/>
      <c r="K334" s="50"/>
      <c r="R334" s="131"/>
      <c r="Z334" s="131"/>
    </row>
    <row r="335" spans="1:26" ht="12.75" customHeight="1">
      <c r="A335" s="21">
        <v>330</v>
      </c>
      <c r="B335" s="1">
        <v>45987</v>
      </c>
      <c r="C335" s="56">
        <v>45</v>
      </c>
      <c r="D335" s="56">
        <v>25</v>
      </c>
      <c r="E335" s="20">
        <v>0.46</v>
      </c>
      <c r="F335" s="76">
        <v>0.2</v>
      </c>
      <c r="G335" s="64">
        <f t="shared" si="6"/>
        <v>0</v>
      </c>
      <c r="H335" s="60"/>
      <c r="I335" s="48"/>
      <c r="J335" s="49"/>
      <c r="K335" s="50"/>
      <c r="R335" s="131"/>
      <c r="Z335" s="131"/>
    </row>
    <row r="336" spans="1:26" ht="12.75" customHeight="1">
      <c r="A336" s="21">
        <v>331</v>
      </c>
      <c r="B336" s="1">
        <v>45988</v>
      </c>
      <c r="C336" s="56">
        <v>25</v>
      </c>
      <c r="D336" s="56">
        <v>23</v>
      </c>
      <c r="E336" s="20">
        <v>0.06</v>
      </c>
      <c r="F336" s="76">
        <v>0.9</v>
      </c>
      <c r="G336" s="64">
        <f t="shared" si="6"/>
        <v>0</v>
      </c>
      <c r="H336" s="60"/>
      <c r="I336" s="48"/>
      <c r="J336" s="49"/>
      <c r="K336" s="50"/>
      <c r="R336" s="131"/>
      <c r="Z336" s="131"/>
    </row>
    <row r="337" spans="1:26" ht="12.75" customHeight="1">
      <c r="A337" s="21">
        <v>332</v>
      </c>
      <c r="B337" s="1">
        <v>45989</v>
      </c>
      <c r="C337" s="56">
        <v>26</v>
      </c>
      <c r="D337" s="56">
        <v>19</v>
      </c>
      <c r="E337" s="20">
        <v>0</v>
      </c>
      <c r="F337" s="76">
        <v>0</v>
      </c>
      <c r="G337" s="64">
        <f t="shared" si="6"/>
        <v>0</v>
      </c>
      <c r="H337" s="60"/>
      <c r="I337" s="48"/>
      <c r="J337" s="49"/>
      <c r="K337" s="50"/>
      <c r="R337" s="131"/>
      <c r="Z337" s="131"/>
    </row>
    <row r="338" spans="1:26" ht="12.75" customHeight="1">
      <c r="A338" s="21">
        <v>333</v>
      </c>
      <c r="B338" s="1">
        <v>45990</v>
      </c>
      <c r="C338" s="56">
        <v>23</v>
      </c>
      <c r="D338" s="56">
        <v>18</v>
      </c>
      <c r="E338" s="20">
        <v>0</v>
      </c>
      <c r="F338" s="76">
        <v>0</v>
      </c>
      <c r="G338" s="64">
        <f t="shared" si="6"/>
        <v>0</v>
      </c>
      <c r="H338" s="60"/>
      <c r="I338" s="48"/>
      <c r="J338" s="49"/>
      <c r="K338" s="50"/>
      <c r="R338" s="131"/>
      <c r="Z338" s="131"/>
    </row>
    <row r="339" spans="1:26" ht="13.5" customHeight="1" thickBot="1">
      <c r="A339" s="21">
        <v>334</v>
      </c>
      <c r="B339" s="1">
        <v>45991</v>
      </c>
      <c r="C339" s="56">
        <v>24</v>
      </c>
      <c r="D339" s="56">
        <v>19</v>
      </c>
      <c r="E339" s="20">
        <v>0.45</v>
      </c>
      <c r="F339" s="76">
        <v>6.6</v>
      </c>
      <c r="G339" s="64">
        <f t="shared" si="6"/>
        <v>0</v>
      </c>
      <c r="H339" s="60">
        <f>SUM(G310:G339)</f>
        <v>17.5</v>
      </c>
      <c r="I339" s="42">
        <f>AVERAGE(C310:C339)</f>
        <v>42.8</v>
      </c>
      <c r="J339" s="43">
        <f>AVERAGE(D310:D339)</f>
        <v>25.8</v>
      </c>
      <c r="K339" s="44">
        <f>SUM(E310:E339)</f>
        <v>1.58</v>
      </c>
      <c r="L339" s="117">
        <f>SUM(F310:F339)</f>
        <v>11.4</v>
      </c>
      <c r="O339" s="125"/>
      <c r="P339" s="125"/>
      <c r="R339" s="131"/>
      <c r="Z339" s="131"/>
    </row>
    <row r="340" spans="1:26" ht="12.75" customHeight="1">
      <c r="A340" s="21">
        <v>335</v>
      </c>
      <c r="B340" s="1">
        <v>45992</v>
      </c>
      <c r="C340" s="150">
        <v>27</v>
      </c>
      <c r="D340" s="150">
        <v>13</v>
      </c>
      <c r="E340" s="151">
        <v>0</v>
      </c>
      <c r="F340" s="152">
        <v>0</v>
      </c>
      <c r="G340" s="153">
        <f t="shared" si="6"/>
        <v>0</v>
      </c>
      <c r="H340" s="154"/>
      <c r="I340" s="154"/>
      <c r="J340" s="154"/>
      <c r="K340" s="154"/>
      <c r="L340" s="154"/>
      <c r="M340" s="154"/>
      <c r="N340" s="154"/>
      <c r="O340" s="127"/>
      <c r="P340" s="127"/>
      <c r="Q340" s="127"/>
      <c r="R340" s="131"/>
      <c r="Z340" s="131"/>
    </row>
    <row r="341" spans="1:26" ht="12.75" customHeight="1">
      <c r="A341" s="21">
        <v>336</v>
      </c>
      <c r="B341" s="1">
        <v>45993</v>
      </c>
      <c r="C341" s="148">
        <v>19</v>
      </c>
      <c r="D341" s="148">
        <v>12</v>
      </c>
      <c r="E341" s="144">
        <v>0.01</v>
      </c>
      <c r="F341" s="145">
        <v>0.2</v>
      </c>
      <c r="G341" s="149">
        <f t="shared" si="6"/>
        <v>0</v>
      </c>
      <c r="H341" s="146"/>
      <c r="I341" s="128"/>
      <c r="J341" s="147"/>
      <c r="K341" s="132"/>
      <c r="L341" s="127"/>
      <c r="M341" s="127"/>
      <c r="N341" s="127"/>
      <c r="O341" s="2"/>
      <c r="P341" s="21"/>
      <c r="Q341" s="127"/>
      <c r="R341" s="131"/>
      <c r="Z341" s="131"/>
    </row>
    <row r="342" spans="1:26" ht="12.75" customHeight="1">
      <c r="A342" s="21">
        <v>337</v>
      </c>
      <c r="B342" s="1">
        <v>45994</v>
      </c>
      <c r="C342" s="56">
        <v>24</v>
      </c>
      <c r="D342" s="56">
        <v>13</v>
      </c>
      <c r="E342" s="20">
        <v>0.02</v>
      </c>
      <c r="F342" s="76">
        <v>0.5</v>
      </c>
      <c r="G342" s="64">
        <f t="shared" si="6"/>
        <v>0</v>
      </c>
      <c r="H342" s="60"/>
      <c r="I342" s="48"/>
      <c r="J342" s="49"/>
      <c r="K342" s="50"/>
      <c r="L342" s="21"/>
      <c r="M342" s="21"/>
      <c r="N342" s="21"/>
      <c r="O342" s="2"/>
      <c r="R342" s="131"/>
      <c r="Z342" s="131"/>
    </row>
    <row r="343" spans="1:26" ht="12.75" customHeight="1">
      <c r="A343" s="21">
        <v>338</v>
      </c>
      <c r="B343" s="1">
        <v>45995</v>
      </c>
      <c r="C343" s="56">
        <v>21</v>
      </c>
      <c r="D343" s="56">
        <v>-7</v>
      </c>
      <c r="E343" s="20">
        <v>0</v>
      </c>
      <c r="F343" s="76">
        <v>0</v>
      </c>
      <c r="G343" s="64">
        <f t="shared" si="6"/>
        <v>0</v>
      </c>
      <c r="H343" s="60"/>
      <c r="I343" s="48"/>
      <c r="J343" s="49"/>
      <c r="K343" s="50"/>
      <c r="O343" s="2"/>
      <c r="R343" s="131"/>
      <c r="Z343" s="131"/>
    </row>
    <row r="344" spans="1:26" ht="12.75" customHeight="1">
      <c r="A344" s="21">
        <v>339</v>
      </c>
      <c r="B344" s="1">
        <v>45996</v>
      </c>
      <c r="C344" s="56">
        <v>16</v>
      </c>
      <c r="D344" s="56">
        <v>-5</v>
      </c>
      <c r="E344" s="20">
        <v>0</v>
      </c>
      <c r="F344" s="76">
        <v>0</v>
      </c>
      <c r="G344" s="64">
        <f t="shared" si="6"/>
        <v>0</v>
      </c>
      <c r="H344" s="60"/>
      <c r="I344" s="48"/>
      <c r="J344" s="49"/>
      <c r="K344" s="50"/>
      <c r="O344" s="2"/>
      <c r="R344" s="131"/>
      <c r="Z344" s="131"/>
    </row>
    <row r="345" spans="1:26" ht="12.75" customHeight="1">
      <c r="A345" s="21">
        <v>340</v>
      </c>
      <c r="B345" s="1">
        <v>45997</v>
      </c>
      <c r="C345" s="56">
        <v>22</v>
      </c>
      <c r="D345" s="56">
        <v>7</v>
      </c>
      <c r="E345" s="20">
        <v>0.08</v>
      </c>
      <c r="F345" s="76">
        <v>1</v>
      </c>
      <c r="G345" s="64">
        <f t="shared" si="6"/>
        <v>0</v>
      </c>
      <c r="H345" s="60"/>
      <c r="I345" s="48"/>
      <c r="J345" s="49"/>
      <c r="K345" s="50"/>
      <c r="O345" s="2"/>
      <c r="R345" s="131"/>
      <c r="Z345" s="131"/>
    </row>
    <row r="346" spans="1:26" ht="12.75" customHeight="1">
      <c r="A346" s="21">
        <v>341</v>
      </c>
      <c r="B346" s="1">
        <v>45998</v>
      </c>
      <c r="C346" s="56">
        <v>21</v>
      </c>
      <c r="D346" s="56">
        <v>0</v>
      </c>
      <c r="E346" s="20">
        <v>0.03</v>
      </c>
      <c r="F346" s="76">
        <v>0.5</v>
      </c>
      <c r="G346" s="64">
        <f t="shared" si="6"/>
        <v>0</v>
      </c>
      <c r="H346" s="60"/>
      <c r="I346" s="48"/>
      <c r="J346" s="49"/>
      <c r="K346" s="50"/>
      <c r="O346" s="2"/>
      <c r="R346" s="131"/>
      <c r="Z346" s="131"/>
    </row>
    <row r="347" spans="1:26" ht="12.75" customHeight="1">
      <c r="A347" s="21">
        <v>342</v>
      </c>
      <c r="B347" s="1">
        <v>45999</v>
      </c>
      <c r="C347" s="56">
        <v>10</v>
      </c>
      <c r="D347" s="56">
        <v>-5</v>
      </c>
      <c r="E347" s="20">
        <v>0</v>
      </c>
      <c r="F347" s="76">
        <v>0</v>
      </c>
      <c r="G347" s="64">
        <f t="shared" si="6"/>
        <v>0</v>
      </c>
      <c r="H347" s="60"/>
      <c r="I347" s="48"/>
      <c r="J347" s="49"/>
      <c r="K347" s="50"/>
      <c r="O347" s="2"/>
      <c r="R347" s="131"/>
      <c r="Z347" s="131"/>
    </row>
    <row r="348" spans="1:26" ht="12.75" customHeight="1">
      <c r="A348" s="21">
        <v>343</v>
      </c>
      <c r="B348" s="1">
        <v>46000</v>
      </c>
      <c r="C348" s="56">
        <v>21</v>
      </c>
      <c r="D348" s="56">
        <v>-1</v>
      </c>
      <c r="E348" s="20">
        <v>0.04</v>
      </c>
      <c r="F348" s="76">
        <v>1</v>
      </c>
      <c r="G348" s="64">
        <f t="shared" si="6"/>
        <v>0</v>
      </c>
      <c r="H348" s="60"/>
      <c r="I348" s="48"/>
      <c r="J348" s="49"/>
      <c r="K348" s="50"/>
      <c r="O348" s="2"/>
      <c r="R348" s="131"/>
      <c r="Z348" s="131"/>
    </row>
    <row r="349" spans="1:26" ht="12.75" customHeight="1">
      <c r="A349" s="21">
        <v>344</v>
      </c>
      <c r="B349" s="1">
        <v>46001</v>
      </c>
      <c r="C349" s="56">
        <v>24</v>
      </c>
      <c r="D349" s="56">
        <v>20</v>
      </c>
      <c r="E349" s="20">
        <v>0.48</v>
      </c>
      <c r="F349" s="76">
        <v>6.8</v>
      </c>
      <c r="G349" s="64">
        <f t="shared" si="6"/>
        <v>0</v>
      </c>
      <c r="H349" s="60"/>
      <c r="I349" s="48"/>
      <c r="J349" s="49"/>
      <c r="K349" s="50"/>
      <c r="R349" s="131"/>
      <c r="Z349" s="131"/>
    </row>
    <row r="350" spans="1:26" ht="12.75" customHeight="1">
      <c r="A350" s="21">
        <v>345</v>
      </c>
      <c r="B350" s="1">
        <v>46002</v>
      </c>
      <c r="C350" s="56">
        <v>24</v>
      </c>
      <c r="D350" s="56">
        <v>3</v>
      </c>
      <c r="E350" s="20">
        <v>0</v>
      </c>
      <c r="F350" s="76">
        <v>0</v>
      </c>
      <c r="G350" s="64">
        <f t="shared" si="6"/>
        <v>0</v>
      </c>
      <c r="H350" s="60"/>
      <c r="I350" s="48"/>
      <c r="J350" s="49"/>
      <c r="K350" s="50"/>
      <c r="R350" s="131"/>
      <c r="Z350" s="131"/>
    </row>
    <row r="351" spans="1:26" ht="12.75" customHeight="1">
      <c r="A351" s="21">
        <v>346</v>
      </c>
      <c r="B351" s="1">
        <v>46003</v>
      </c>
      <c r="C351" s="56">
        <v>17</v>
      </c>
      <c r="D351" s="56">
        <v>-1</v>
      </c>
      <c r="E351" s="20">
        <v>0</v>
      </c>
      <c r="F351" s="76">
        <v>0</v>
      </c>
      <c r="G351" s="64">
        <f t="shared" si="6"/>
        <v>0</v>
      </c>
      <c r="H351" s="60"/>
      <c r="I351" s="48"/>
      <c r="J351" s="49"/>
      <c r="K351" s="50"/>
      <c r="R351" s="131"/>
      <c r="Z351" s="131"/>
    </row>
    <row r="352" spans="1:26" ht="12.75" customHeight="1">
      <c r="A352" s="21">
        <v>347</v>
      </c>
      <c r="B352" s="1">
        <v>46004</v>
      </c>
      <c r="C352" s="56">
        <v>17</v>
      </c>
      <c r="D352" s="56">
        <v>-12</v>
      </c>
      <c r="E352" s="20">
        <v>0.02</v>
      </c>
      <c r="F352" s="76">
        <v>0.5</v>
      </c>
      <c r="G352" s="64">
        <f t="shared" si="6"/>
        <v>0</v>
      </c>
      <c r="H352" s="60"/>
      <c r="I352" s="48"/>
      <c r="J352" s="49"/>
      <c r="K352" s="50"/>
      <c r="R352" s="131"/>
      <c r="Z352" s="131"/>
    </row>
    <row r="353" spans="1:26" ht="12.75" customHeight="1">
      <c r="A353" s="21">
        <v>348</v>
      </c>
      <c r="B353" s="1">
        <v>46005</v>
      </c>
      <c r="C353" s="56">
        <v>-1</v>
      </c>
      <c r="D353" s="56">
        <v>-14</v>
      </c>
      <c r="E353" s="20">
        <v>0</v>
      </c>
      <c r="F353" s="76">
        <v>0</v>
      </c>
      <c r="G353" s="64">
        <f t="shared" si="6"/>
        <v>0</v>
      </c>
      <c r="H353" s="60"/>
      <c r="I353" s="48"/>
      <c r="J353" s="49"/>
      <c r="K353" s="50"/>
      <c r="R353" s="131"/>
      <c r="Z353" s="131"/>
    </row>
    <row r="354" spans="1:26" ht="12.75" customHeight="1">
      <c r="A354" s="21">
        <v>349</v>
      </c>
      <c r="B354" s="1">
        <v>46006</v>
      </c>
      <c r="C354" s="56">
        <v>9</v>
      </c>
      <c r="D354" s="56">
        <v>-14</v>
      </c>
      <c r="E354" s="20">
        <v>0</v>
      </c>
      <c r="F354" s="76">
        <v>0</v>
      </c>
      <c r="G354" s="64">
        <f t="shared" si="6"/>
        <v>0</v>
      </c>
      <c r="H354" s="60"/>
      <c r="I354" s="48"/>
      <c r="J354" s="49"/>
      <c r="K354" s="50"/>
      <c r="R354" s="131"/>
      <c r="Z354" s="131"/>
    </row>
    <row r="355" spans="1:26" ht="12.75" customHeight="1">
      <c r="A355" s="21">
        <v>350</v>
      </c>
      <c r="B355" s="1">
        <v>46007</v>
      </c>
      <c r="C355" s="56">
        <v>19</v>
      </c>
      <c r="D355" s="56">
        <v>5</v>
      </c>
      <c r="E355" s="20">
        <v>0</v>
      </c>
      <c r="F355" s="76">
        <v>0</v>
      </c>
      <c r="G355" s="64">
        <f t="shared" si="6"/>
        <v>0</v>
      </c>
      <c r="H355" s="60"/>
      <c r="I355" s="48"/>
      <c r="J355" s="49"/>
      <c r="K355" s="50"/>
      <c r="R355" s="131"/>
      <c r="Z355" s="131"/>
    </row>
    <row r="356" spans="1:26" ht="12.75" customHeight="1">
      <c r="A356" s="21">
        <v>351</v>
      </c>
      <c r="B356" s="1">
        <v>46008</v>
      </c>
      <c r="C356" s="56">
        <v>40</v>
      </c>
      <c r="D356" s="56">
        <v>12</v>
      </c>
      <c r="E356" s="20">
        <v>0</v>
      </c>
      <c r="F356" s="76">
        <v>0</v>
      </c>
      <c r="G356" s="64">
        <f t="shared" si="6"/>
        <v>0</v>
      </c>
      <c r="H356" s="60"/>
      <c r="I356" s="48"/>
      <c r="J356" s="49"/>
      <c r="K356" s="50"/>
      <c r="R356" s="131"/>
      <c r="Z356" s="131"/>
    </row>
    <row r="357" spans="1:26" ht="12.75" customHeight="1">
      <c r="A357" s="21">
        <v>352</v>
      </c>
      <c r="B357" s="1">
        <v>46009</v>
      </c>
      <c r="C357" s="56">
        <v>38</v>
      </c>
      <c r="D357" s="56">
        <v>29</v>
      </c>
      <c r="E357" s="20" t="s">
        <v>35</v>
      </c>
      <c r="F357" s="76">
        <v>0</v>
      </c>
      <c r="G357" s="64">
        <f t="shared" si="6"/>
        <v>0</v>
      </c>
      <c r="H357" s="60"/>
      <c r="I357" s="48"/>
      <c r="J357" s="49"/>
      <c r="K357" s="50"/>
      <c r="R357" s="131"/>
      <c r="Z357" s="131"/>
    </row>
    <row r="358" spans="1:26" ht="12.75" customHeight="1">
      <c r="A358" s="21">
        <v>353</v>
      </c>
      <c r="B358" s="1">
        <v>46010</v>
      </c>
      <c r="C358" s="56">
        <v>39</v>
      </c>
      <c r="D358" s="56">
        <v>1</v>
      </c>
      <c r="E358" s="20">
        <v>7.0000000000000007E-2</v>
      </c>
      <c r="F358" s="76">
        <v>1</v>
      </c>
      <c r="G358" s="64">
        <f t="shared" si="6"/>
        <v>0</v>
      </c>
      <c r="H358" s="60"/>
      <c r="I358" s="48"/>
      <c r="J358" s="49"/>
      <c r="K358" s="50"/>
      <c r="R358" s="131"/>
      <c r="Z358" s="131"/>
    </row>
    <row r="359" spans="1:26" ht="12.75" customHeight="1">
      <c r="A359" s="21">
        <v>354</v>
      </c>
      <c r="B359" s="1">
        <v>46011</v>
      </c>
      <c r="C359" s="56">
        <v>19</v>
      </c>
      <c r="D359" s="56">
        <v>1</v>
      </c>
      <c r="E359" s="20">
        <v>0</v>
      </c>
      <c r="F359" s="76">
        <v>0</v>
      </c>
      <c r="G359" s="64">
        <v>0</v>
      </c>
      <c r="H359" s="60"/>
      <c r="I359" s="48"/>
      <c r="J359" s="49"/>
      <c r="K359" s="50"/>
      <c r="R359" s="131"/>
      <c r="Z359" s="131"/>
    </row>
    <row r="360" spans="1:26" ht="12.75" customHeight="1">
      <c r="A360" s="21">
        <v>355</v>
      </c>
      <c r="B360" s="1">
        <v>46012</v>
      </c>
      <c r="C360" s="56">
        <v>32</v>
      </c>
      <c r="D360" s="56">
        <v>0</v>
      </c>
      <c r="E360" s="20">
        <v>0</v>
      </c>
      <c r="F360" s="76">
        <v>0</v>
      </c>
      <c r="G360" s="64">
        <v>0</v>
      </c>
      <c r="H360" s="60"/>
      <c r="I360" s="48"/>
      <c r="J360" s="49"/>
      <c r="K360" s="50"/>
      <c r="R360" s="131"/>
      <c r="Z360" s="131"/>
    </row>
    <row r="361" spans="1:26" ht="12.75" customHeight="1">
      <c r="A361" s="21">
        <v>356</v>
      </c>
      <c r="B361" s="1">
        <v>46013</v>
      </c>
      <c r="C361" s="56">
        <v>30</v>
      </c>
      <c r="D361" s="56">
        <v>1</v>
      </c>
      <c r="E361" s="20">
        <v>0.11</v>
      </c>
      <c r="F361" s="76" t="s">
        <v>35</v>
      </c>
      <c r="G361" s="64">
        <v>0</v>
      </c>
      <c r="H361" s="60"/>
      <c r="I361" s="48"/>
      <c r="J361" s="49"/>
      <c r="K361" s="50"/>
      <c r="R361" s="131"/>
      <c r="Z361" s="131"/>
    </row>
    <row r="362" spans="1:26" ht="12.75" customHeight="1">
      <c r="A362" s="21">
        <v>357</v>
      </c>
      <c r="B362" s="1">
        <v>46014</v>
      </c>
      <c r="C362" s="56">
        <v>33</v>
      </c>
      <c r="D362" s="56">
        <v>24</v>
      </c>
      <c r="E362" s="20">
        <v>0</v>
      </c>
      <c r="F362" s="76">
        <v>0</v>
      </c>
      <c r="G362" s="64">
        <v>0</v>
      </c>
      <c r="H362" s="60"/>
      <c r="I362" s="48"/>
      <c r="J362" s="49"/>
      <c r="K362" s="50"/>
      <c r="R362" s="131"/>
      <c r="Z362" s="131"/>
    </row>
    <row r="363" spans="1:26" ht="12.75" customHeight="1">
      <c r="A363" s="21">
        <v>358</v>
      </c>
      <c r="B363" s="1">
        <v>46015</v>
      </c>
      <c r="C363" s="56">
        <v>37</v>
      </c>
      <c r="D363" s="56">
        <v>21</v>
      </c>
      <c r="E363" s="20">
        <v>0</v>
      </c>
      <c r="F363" s="76">
        <v>0</v>
      </c>
      <c r="G363" s="64">
        <v>0</v>
      </c>
      <c r="H363" s="60"/>
      <c r="I363" s="48"/>
      <c r="J363" s="49"/>
      <c r="K363" s="50"/>
      <c r="R363" s="131"/>
      <c r="Z363" s="131"/>
    </row>
    <row r="364" spans="1:26" ht="12.75" customHeight="1">
      <c r="A364" s="21">
        <v>359</v>
      </c>
      <c r="B364" s="1">
        <v>46016</v>
      </c>
      <c r="C364" s="56">
        <v>33</v>
      </c>
      <c r="D364" s="56">
        <v>21</v>
      </c>
      <c r="E364" s="20">
        <v>0</v>
      </c>
      <c r="F364" s="76">
        <v>0</v>
      </c>
      <c r="G364" s="64">
        <v>0</v>
      </c>
      <c r="H364" s="60"/>
      <c r="I364" s="48"/>
      <c r="J364" s="49"/>
      <c r="K364" s="50"/>
      <c r="R364" s="131"/>
      <c r="Z364" s="131"/>
    </row>
    <row r="365" spans="1:26" ht="12.75" customHeight="1">
      <c r="A365" s="21">
        <v>360</v>
      </c>
      <c r="B365" s="1">
        <v>46017</v>
      </c>
      <c r="C365" s="56">
        <v>32</v>
      </c>
      <c r="D365" s="56">
        <v>22</v>
      </c>
      <c r="E365" s="20">
        <v>0.04</v>
      </c>
      <c r="F365" s="76">
        <v>0</v>
      </c>
      <c r="G365" s="64">
        <v>0</v>
      </c>
      <c r="H365" s="60"/>
      <c r="I365" s="48"/>
      <c r="J365" s="49"/>
      <c r="K365" s="50"/>
      <c r="R365" s="131"/>
      <c r="Z365" s="131"/>
    </row>
    <row r="366" spans="1:26" ht="12.75" customHeight="1">
      <c r="A366" s="21">
        <v>361</v>
      </c>
      <c r="B366" s="1">
        <v>46018</v>
      </c>
      <c r="C366" s="56">
        <v>35</v>
      </c>
      <c r="D366" s="56">
        <v>30</v>
      </c>
      <c r="E366" s="20" t="s">
        <v>35</v>
      </c>
      <c r="F366" s="76">
        <v>0</v>
      </c>
      <c r="G366" s="64">
        <v>0</v>
      </c>
      <c r="H366" s="60"/>
      <c r="I366" s="48"/>
      <c r="J366" s="49"/>
      <c r="K366" s="50"/>
      <c r="R366" s="131"/>
      <c r="Z366" s="131"/>
    </row>
    <row r="367" spans="1:26" ht="12.75" customHeight="1">
      <c r="A367" s="21">
        <v>362</v>
      </c>
      <c r="B367" s="1">
        <v>46019</v>
      </c>
      <c r="C367" s="56">
        <v>34</v>
      </c>
      <c r="D367" s="56">
        <v>31</v>
      </c>
      <c r="E367" s="20" t="s">
        <v>35</v>
      </c>
      <c r="F367" s="76">
        <v>0</v>
      </c>
      <c r="G367" s="64">
        <v>0</v>
      </c>
      <c r="H367" s="60"/>
      <c r="I367" s="48"/>
      <c r="J367" s="49"/>
      <c r="K367" s="50"/>
      <c r="R367" s="131"/>
      <c r="Z367" s="131"/>
    </row>
    <row r="368" spans="1:26" ht="12.75" customHeight="1">
      <c r="A368" s="21">
        <v>363</v>
      </c>
      <c r="B368" s="1">
        <v>46020</v>
      </c>
      <c r="C368" s="56">
        <v>33</v>
      </c>
      <c r="D368" s="56">
        <v>12</v>
      </c>
      <c r="E368" s="20">
        <v>0.61</v>
      </c>
      <c r="F368" s="76">
        <v>7</v>
      </c>
      <c r="G368" s="64">
        <v>0</v>
      </c>
      <c r="H368" s="60"/>
      <c r="I368" s="48"/>
      <c r="J368" s="49"/>
      <c r="K368" s="50"/>
      <c r="R368" s="131"/>
      <c r="Z368" s="131"/>
    </row>
    <row r="369" spans="1:26" ht="12.75" customHeight="1">
      <c r="A369" s="21">
        <v>364</v>
      </c>
      <c r="B369" s="1">
        <v>46021</v>
      </c>
      <c r="C369" s="56">
        <v>14</v>
      </c>
      <c r="D369" s="56">
        <v>2</v>
      </c>
      <c r="E369" s="20" t="s">
        <v>35</v>
      </c>
      <c r="F369" s="76" t="s">
        <v>35</v>
      </c>
      <c r="G369" s="64">
        <v>0</v>
      </c>
      <c r="H369" s="60"/>
      <c r="I369" s="48"/>
      <c r="J369" s="49"/>
      <c r="K369" s="50"/>
      <c r="R369" s="131"/>
      <c r="Z369" s="131"/>
    </row>
    <row r="370" spans="1:26" ht="12.75" customHeight="1" thickBot="1">
      <c r="A370" s="21">
        <v>365</v>
      </c>
      <c r="B370" s="1">
        <v>46022</v>
      </c>
      <c r="C370" s="87">
        <v>25</v>
      </c>
      <c r="D370" s="87">
        <v>4</v>
      </c>
      <c r="E370" s="88">
        <v>0.05</v>
      </c>
      <c r="F370" s="89">
        <v>0.5</v>
      </c>
      <c r="G370" s="118">
        <v>0</v>
      </c>
      <c r="H370" s="119">
        <f>SUM(G340:G370)</f>
        <v>0</v>
      </c>
      <c r="I370" s="120">
        <f>AVERAGE(C340:C370)</f>
        <v>24.64516129032258</v>
      </c>
      <c r="J370" s="121">
        <f>AVERAGE(D340:D370)</f>
        <v>7.258064516129032</v>
      </c>
      <c r="K370" s="122">
        <f>SUM(E340:E370)</f>
        <v>1.56</v>
      </c>
      <c r="L370" s="123">
        <f>SUM(F340:F370)</f>
        <v>19</v>
      </c>
      <c r="M370" s="124"/>
      <c r="N370" s="124"/>
      <c r="R370" s="131"/>
      <c r="Z370" s="131"/>
    </row>
    <row r="371" spans="1:26" ht="12.75" customHeight="1">
      <c r="B371" s="1"/>
      <c r="C371" s="2"/>
      <c r="D371" s="2"/>
      <c r="E371" s="2"/>
      <c r="F371" s="76"/>
      <c r="G371" s="77"/>
      <c r="H371" s="3"/>
      <c r="I371" s="48"/>
      <c r="J371" s="49"/>
      <c r="K371" s="50"/>
      <c r="R371" s="131"/>
      <c r="Z371" s="131"/>
    </row>
    <row r="372" spans="1:26" ht="12.75" customHeight="1">
      <c r="B372" s="1"/>
      <c r="C372" s="2"/>
      <c r="D372" s="2"/>
      <c r="E372" s="2"/>
      <c r="F372" s="76"/>
      <c r="G372" s="77"/>
      <c r="H372" s="3"/>
      <c r="I372" s="48"/>
      <c r="J372" s="49"/>
      <c r="K372" s="50"/>
      <c r="R372" s="131"/>
      <c r="Z372" s="131"/>
    </row>
    <row r="373" spans="1:26" ht="12.75" customHeight="1">
      <c r="B373" s="1"/>
      <c r="C373" s="2"/>
      <c r="D373" s="2"/>
      <c r="E373" s="2"/>
      <c r="F373" s="76"/>
      <c r="G373" s="77"/>
      <c r="H373" s="3"/>
      <c r="I373" s="48"/>
      <c r="J373" s="49"/>
      <c r="K373" s="50"/>
      <c r="R373" s="131"/>
      <c r="Z373" s="131"/>
    </row>
    <row r="374" spans="1:26" ht="12.75" customHeight="1">
      <c r="B374" s="1"/>
      <c r="C374" s="2"/>
      <c r="D374" s="2"/>
      <c r="E374" s="2"/>
      <c r="F374" s="76"/>
      <c r="G374" s="77"/>
      <c r="H374" s="3"/>
      <c r="I374" s="48"/>
      <c r="J374" s="49"/>
      <c r="K374" s="50"/>
      <c r="R374" s="131"/>
      <c r="Z374" s="131"/>
    </row>
    <row r="375" spans="1:26" ht="12.75" customHeight="1">
      <c r="B375" s="1"/>
      <c r="C375" s="2"/>
      <c r="D375" s="2"/>
      <c r="E375" s="2"/>
      <c r="F375" s="76"/>
      <c r="G375" s="77"/>
      <c r="H375" s="3"/>
      <c r="I375" s="48"/>
      <c r="J375" s="49"/>
      <c r="K375" s="50"/>
      <c r="R375" s="131"/>
      <c r="Z375" s="131"/>
    </row>
    <row r="376" spans="1:26" ht="12.75" customHeight="1">
      <c r="B376" s="1"/>
      <c r="C376" s="2"/>
      <c r="D376" s="2"/>
      <c r="E376" s="2"/>
      <c r="F376" s="76"/>
      <c r="G376" s="77"/>
      <c r="H376" s="3"/>
      <c r="I376" s="48"/>
      <c r="J376" s="49"/>
      <c r="K376" s="50"/>
      <c r="R376" s="131"/>
      <c r="Z376" s="131"/>
    </row>
    <row r="377" spans="1:26" ht="12.75" customHeight="1">
      <c r="B377" s="1"/>
      <c r="C377" s="2"/>
      <c r="D377" s="2"/>
      <c r="E377" s="2"/>
      <c r="F377" s="76"/>
      <c r="G377" s="77"/>
      <c r="H377" s="3"/>
      <c r="I377" s="48"/>
      <c r="J377" s="49"/>
      <c r="K377" s="50"/>
      <c r="R377" s="131"/>
      <c r="Z377" s="131"/>
    </row>
    <row r="378" spans="1:26" ht="12.75" customHeight="1">
      <c r="B378" s="1"/>
      <c r="C378" s="2"/>
      <c r="D378" s="2"/>
      <c r="E378" s="2"/>
      <c r="F378" s="76"/>
      <c r="G378" s="77"/>
      <c r="H378" s="3"/>
      <c r="I378" s="48"/>
      <c r="J378" s="49"/>
      <c r="K378" s="50"/>
      <c r="R378" s="131"/>
      <c r="Z378" s="131"/>
    </row>
    <row r="379" spans="1:26" ht="12.75" customHeight="1">
      <c r="B379" s="1"/>
      <c r="C379" s="2"/>
      <c r="D379" s="2"/>
      <c r="E379" s="2"/>
      <c r="F379" s="76"/>
      <c r="G379" s="77"/>
      <c r="H379" s="3"/>
      <c r="I379" s="48"/>
      <c r="J379" s="49"/>
      <c r="K379" s="50"/>
      <c r="R379" s="131"/>
      <c r="Z379" s="131"/>
    </row>
    <row r="380" spans="1:26" ht="12.75" customHeight="1">
      <c r="B380" s="1"/>
      <c r="C380" s="2"/>
      <c r="D380" s="2"/>
      <c r="E380" s="2"/>
      <c r="F380" s="76"/>
      <c r="G380" s="77"/>
      <c r="H380" s="3"/>
      <c r="I380" s="48"/>
      <c r="J380" s="49"/>
      <c r="K380" s="50"/>
      <c r="R380" s="131"/>
      <c r="Z380" s="131"/>
    </row>
    <row r="381" spans="1:26" ht="12.75" customHeight="1">
      <c r="B381" s="1"/>
      <c r="C381" s="2"/>
      <c r="D381" s="2"/>
      <c r="E381" s="2"/>
      <c r="F381" s="76"/>
      <c r="G381" s="77"/>
      <c r="H381" s="3"/>
      <c r="I381" s="48"/>
      <c r="J381" s="49"/>
      <c r="K381" s="50"/>
      <c r="R381" s="131"/>
      <c r="Z381" s="131"/>
    </row>
    <row r="382" spans="1:26" ht="12.75" customHeight="1">
      <c r="B382" s="1"/>
      <c r="C382" s="2"/>
      <c r="D382" s="2"/>
      <c r="E382" s="2"/>
      <c r="F382" s="76"/>
      <c r="G382" s="77"/>
      <c r="H382" s="3"/>
      <c r="I382" s="48"/>
      <c r="J382" s="49"/>
      <c r="K382" s="50"/>
      <c r="R382" s="131"/>
      <c r="Z382" s="131"/>
    </row>
    <row r="383" spans="1:26" ht="12.75" customHeight="1">
      <c r="B383" s="1"/>
      <c r="C383" s="2"/>
      <c r="D383" s="2"/>
      <c r="E383" s="2"/>
      <c r="F383" s="76"/>
      <c r="G383" s="77"/>
      <c r="H383" s="3"/>
      <c r="I383" s="48"/>
      <c r="J383" s="49"/>
      <c r="K383" s="50"/>
      <c r="R383" s="131"/>
      <c r="Z383" s="131"/>
    </row>
    <row r="384" spans="1:26" ht="12.75" customHeight="1">
      <c r="B384" s="1"/>
      <c r="C384" s="2"/>
      <c r="D384" s="2"/>
      <c r="E384" s="2"/>
      <c r="F384" s="76"/>
      <c r="G384" s="77"/>
      <c r="H384" s="3"/>
      <c r="I384" s="48"/>
      <c r="J384" s="49"/>
      <c r="K384" s="50"/>
      <c r="R384" s="131"/>
      <c r="Z384" s="131"/>
    </row>
    <row r="385" spans="2:26" ht="12.75" customHeight="1">
      <c r="B385" s="1"/>
      <c r="C385" s="2"/>
      <c r="D385" s="2"/>
      <c r="E385" s="2"/>
      <c r="F385" s="76"/>
      <c r="G385" s="77"/>
      <c r="H385" s="3"/>
      <c r="I385" s="48"/>
      <c r="J385" s="49"/>
      <c r="K385" s="50"/>
      <c r="R385" s="131"/>
      <c r="Z385" s="131"/>
    </row>
    <row r="386" spans="2:26" ht="12.75" customHeight="1">
      <c r="B386" s="1"/>
      <c r="C386" s="2"/>
      <c r="D386" s="2"/>
      <c r="E386" s="2"/>
      <c r="F386" s="76"/>
      <c r="G386" s="77"/>
      <c r="H386" s="3"/>
      <c r="I386" s="48"/>
      <c r="J386" s="49"/>
      <c r="K386" s="50"/>
      <c r="R386" s="131"/>
      <c r="Z386" s="131"/>
    </row>
    <row r="387" spans="2:26" ht="12.75" customHeight="1">
      <c r="B387" s="1"/>
      <c r="C387" s="2"/>
      <c r="D387" s="2"/>
      <c r="E387" s="2"/>
      <c r="F387" s="76"/>
      <c r="G387" s="77"/>
      <c r="H387" s="3"/>
      <c r="I387" s="48"/>
      <c r="J387" s="49"/>
      <c r="K387" s="50"/>
      <c r="R387" s="131"/>
      <c r="Z387" s="131"/>
    </row>
    <row r="388" spans="2:26" ht="12.75" customHeight="1">
      <c r="B388" s="1"/>
      <c r="C388" s="2"/>
      <c r="D388" s="2"/>
      <c r="E388" s="2"/>
      <c r="F388" s="76"/>
      <c r="G388" s="77"/>
      <c r="H388" s="3"/>
      <c r="I388" s="48"/>
      <c r="J388" s="49"/>
      <c r="K388" s="50"/>
      <c r="R388" s="131"/>
      <c r="Z388" s="131"/>
    </row>
    <row r="389" spans="2:26" ht="12.75" customHeight="1">
      <c r="B389" s="1"/>
      <c r="C389" s="2"/>
      <c r="D389" s="2"/>
      <c r="E389" s="2"/>
      <c r="F389" s="76"/>
      <c r="G389" s="77"/>
      <c r="H389" s="3"/>
      <c r="I389" s="48"/>
      <c r="J389" s="49"/>
      <c r="K389" s="50"/>
      <c r="R389" s="131"/>
      <c r="Z389" s="131"/>
    </row>
    <row r="390" spans="2:26" ht="12.75" customHeight="1">
      <c r="B390" s="1"/>
      <c r="C390" s="2"/>
      <c r="D390" s="2"/>
      <c r="E390" s="2"/>
      <c r="F390" s="76"/>
      <c r="G390" s="77"/>
      <c r="H390" s="3"/>
      <c r="I390" s="48"/>
      <c r="J390" s="49"/>
      <c r="K390" s="50"/>
      <c r="R390" s="131"/>
      <c r="Z390" s="131"/>
    </row>
    <row r="391" spans="2:26" ht="12.75" customHeight="1">
      <c r="B391" s="1"/>
      <c r="C391" s="2"/>
      <c r="D391" s="2"/>
      <c r="E391" s="2"/>
      <c r="F391" s="76"/>
      <c r="G391" s="77"/>
      <c r="H391" s="3"/>
      <c r="I391" s="48"/>
      <c r="J391" s="49"/>
      <c r="K391" s="50"/>
      <c r="R391" s="131"/>
      <c r="Z391" s="131"/>
    </row>
    <row r="392" spans="2:26" ht="12.75" customHeight="1">
      <c r="B392" s="1"/>
      <c r="C392" s="2"/>
      <c r="D392" s="2"/>
      <c r="E392" s="2"/>
      <c r="F392" s="76"/>
      <c r="G392" s="77"/>
      <c r="H392" s="3"/>
      <c r="I392" s="48"/>
      <c r="J392" s="49"/>
      <c r="K392" s="50"/>
      <c r="R392" s="131"/>
      <c r="Z392" s="131"/>
    </row>
    <row r="393" spans="2:26" ht="12.75" customHeight="1">
      <c r="B393" s="1"/>
      <c r="C393" s="2"/>
      <c r="D393" s="2"/>
      <c r="E393" s="2"/>
      <c r="F393" s="76"/>
      <c r="G393" s="77"/>
      <c r="H393" s="3"/>
      <c r="I393" s="48"/>
      <c r="J393" s="49"/>
      <c r="K393" s="50"/>
      <c r="R393" s="131"/>
      <c r="Z393" s="131"/>
    </row>
    <row r="394" spans="2:26" ht="12.75" customHeight="1">
      <c r="B394" s="1"/>
      <c r="C394" s="2"/>
      <c r="D394" s="2"/>
      <c r="E394" s="2"/>
      <c r="F394" s="76"/>
      <c r="G394" s="77"/>
      <c r="H394" s="3"/>
      <c r="I394" s="48"/>
      <c r="J394" s="49"/>
      <c r="K394" s="50"/>
      <c r="R394" s="131"/>
      <c r="Z394" s="131"/>
    </row>
    <row r="395" spans="2:26" ht="12.75" customHeight="1">
      <c r="B395" s="1"/>
      <c r="C395" s="2"/>
      <c r="D395" s="2"/>
      <c r="E395" s="2"/>
      <c r="F395" s="76"/>
      <c r="G395" s="77"/>
      <c r="H395" s="3"/>
      <c r="I395" s="48"/>
      <c r="J395" s="49"/>
      <c r="K395" s="50"/>
      <c r="R395" s="131"/>
      <c r="Z395" s="131"/>
    </row>
    <row r="396" spans="2:26" ht="12.75" customHeight="1">
      <c r="B396" s="1"/>
      <c r="C396" s="2"/>
      <c r="D396" s="2"/>
      <c r="E396" s="2"/>
      <c r="F396" s="76"/>
      <c r="G396" s="77"/>
      <c r="H396" s="3"/>
      <c r="I396" s="48"/>
      <c r="J396" s="49"/>
      <c r="K396" s="50"/>
      <c r="R396" s="131"/>
      <c r="Z396" s="131"/>
    </row>
    <row r="397" spans="2:26" ht="12.75" customHeight="1">
      <c r="B397" s="1"/>
      <c r="C397" s="2"/>
      <c r="D397" s="2"/>
      <c r="E397" s="2"/>
      <c r="F397" s="76"/>
      <c r="G397" s="77"/>
      <c r="H397" s="3"/>
      <c r="I397" s="48"/>
      <c r="J397" s="49"/>
      <c r="K397" s="50"/>
      <c r="R397" s="131"/>
      <c r="Z397" s="131"/>
    </row>
    <row r="398" spans="2:26" ht="12.75" customHeight="1">
      <c r="B398" s="1"/>
      <c r="C398" s="2"/>
      <c r="D398" s="2"/>
      <c r="E398" s="2"/>
      <c r="F398" s="76"/>
      <c r="G398" s="77"/>
      <c r="H398" s="3"/>
      <c r="I398" s="48"/>
      <c r="J398" s="49"/>
      <c r="K398" s="50"/>
      <c r="R398" s="131"/>
      <c r="Z398" s="131"/>
    </row>
    <row r="399" spans="2:26" ht="12.75" customHeight="1">
      <c r="B399" s="1"/>
      <c r="C399" s="2"/>
      <c r="D399" s="2"/>
      <c r="E399" s="2"/>
      <c r="F399" s="76"/>
      <c r="G399" s="77"/>
      <c r="H399" s="3"/>
      <c r="I399" s="48"/>
      <c r="J399" s="49"/>
      <c r="K399" s="50"/>
      <c r="R399" s="131"/>
      <c r="Z399" s="131"/>
    </row>
    <row r="400" spans="2:26" ht="12.75" customHeight="1">
      <c r="B400" s="1"/>
      <c r="C400" s="2"/>
      <c r="D400" s="2"/>
      <c r="E400" s="2"/>
      <c r="F400" s="76"/>
      <c r="G400" s="77"/>
      <c r="H400" s="3"/>
      <c r="I400" s="48"/>
      <c r="J400" s="49"/>
      <c r="K400" s="50"/>
      <c r="R400" s="131"/>
      <c r="Z400" s="131"/>
    </row>
    <row r="401" spans="2:26" ht="12.75" customHeight="1">
      <c r="B401" s="1"/>
      <c r="C401" s="2"/>
      <c r="D401" s="2"/>
      <c r="E401" s="2"/>
      <c r="F401" s="76"/>
      <c r="G401" s="77"/>
      <c r="H401" s="3"/>
      <c r="I401" s="48"/>
      <c r="J401" s="49"/>
      <c r="K401" s="50"/>
      <c r="R401" s="131"/>
      <c r="Z401" s="131"/>
    </row>
    <row r="402" spans="2:26" ht="12.75" customHeight="1">
      <c r="B402" s="1"/>
      <c r="C402" s="2"/>
      <c r="D402" s="2"/>
      <c r="E402" s="2"/>
      <c r="F402" s="76"/>
      <c r="G402" s="77"/>
      <c r="H402" s="3"/>
      <c r="I402" s="48"/>
      <c r="J402" s="49"/>
      <c r="K402" s="50"/>
      <c r="R402" s="131"/>
      <c r="Z402" s="131"/>
    </row>
    <row r="403" spans="2:26" ht="12.75" customHeight="1">
      <c r="B403" s="1"/>
      <c r="C403" s="2"/>
      <c r="D403" s="2"/>
      <c r="E403" s="2"/>
      <c r="F403" s="76"/>
      <c r="G403" s="77"/>
      <c r="H403" s="3"/>
      <c r="I403" s="48"/>
      <c r="J403" s="49"/>
      <c r="K403" s="50"/>
      <c r="R403" s="131"/>
      <c r="Z403" s="131"/>
    </row>
    <row r="404" spans="2:26" ht="12.75" customHeight="1">
      <c r="B404" s="1"/>
      <c r="C404" s="2"/>
      <c r="D404" s="2"/>
      <c r="E404" s="2"/>
      <c r="F404" s="76"/>
      <c r="G404" s="77"/>
      <c r="H404" s="3"/>
      <c r="I404" s="48"/>
      <c r="J404" s="49"/>
      <c r="K404" s="50"/>
      <c r="R404" s="131"/>
      <c r="Z404" s="131"/>
    </row>
    <row r="405" spans="2:26" ht="12.75" customHeight="1">
      <c r="B405" s="1"/>
      <c r="C405" s="2"/>
      <c r="D405" s="2"/>
      <c r="E405" s="2"/>
      <c r="F405" s="76"/>
      <c r="G405" s="77"/>
      <c r="H405" s="3"/>
      <c r="I405" s="48"/>
      <c r="J405" s="49"/>
      <c r="K405" s="50"/>
      <c r="R405" s="131"/>
      <c r="Z405" s="131"/>
    </row>
    <row r="406" spans="2:26" ht="12.75" customHeight="1">
      <c r="B406" s="1"/>
      <c r="C406" s="2"/>
      <c r="D406" s="2"/>
      <c r="E406" s="2"/>
      <c r="F406" s="76"/>
      <c r="G406" s="77"/>
      <c r="H406" s="3"/>
      <c r="I406" s="48"/>
      <c r="J406" s="49"/>
      <c r="K406" s="50"/>
      <c r="R406" s="131"/>
      <c r="Z406" s="131"/>
    </row>
    <row r="407" spans="2:26" ht="12.75" customHeight="1">
      <c r="B407" s="1"/>
      <c r="C407" s="2"/>
      <c r="D407" s="2"/>
      <c r="E407" s="2"/>
      <c r="F407" s="76"/>
      <c r="G407" s="77"/>
      <c r="H407" s="3"/>
      <c r="I407" s="48"/>
      <c r="J407" s="49"/>
      <c r="K407" s="50"/>
      <c r="R407" s="131"/>
      <c r="Z407" s="131"/>
    </row>
    <row r="408" spans="2:26" ht="12.75" customHeight="1">
      <c r="B408" s="1"/>
      <c r="C408" s="2"/>
      <c r="D408" s="2"/>
      <c r="E408" s="2"/>
      <c r="F408" s="76"/>
      <c r="G408" s="77"/>
      <c r="H408" s="3"/>
      <c r="I408" s="48"/>
      <c r="J408" s="49"/>
      <c r="K408" s="50"/>
      <c r="R408" s="131"/>
      <c r="Z408" s="131"/>
    </row>
    <row r="409" spans="2:26" ht="12.75" customHeight="1">
      <c r="B409" s="1"/>
      <c r="C409" s="2"/>
      <c r="D409" s="2"/>
      <c r="E409" s="2"/>
      <c r="F409" s="76"/>
      <c r="G409" s="77"/>
      <c r="H409" s="3"/>
      <c r="I409" s="48"/>
      <c r="J409" s="49"/>
      <c r="K409" s="50"/>
      <c r="R409" s="131"/>
      <c r="Z409" s="131"/>
    </row>
    <row r="410" spans="2:26" ht="12.75" customHeight="1">
      <c r="B410" s="1"/>
      <c r="C410" s="2"/>
      <c r="D410" s="2"/>
      <c r="E410" s="2"/>
      <c r="F410" s="76"/>
      <c r="G410" s="77"/>
      <c r="H410" s="3"/>
      <c r="I410" s="48"/>
      <c r="J410" s="49"/>
      <c r="K410" s="50"/>
      <c r="R410" s="131"/>
      <c r="Z410" s="131"/>
    </row>
    <row r="411" spans="2:26" ht="12.75" customHeight="1">
      <c r="B411" s="1"/>
      <c r="C411" s="2"/>
      <c r="D411" s="2"/>
      <c r="E411" s="2"/>
      <c r="F411" s="76"/>
      <c r="G411" s="77"/>
      <c r="H411" s="3"/>
      <c r="I411" s="48"/>
      <c r="J411" s="49"/>
      <c r="K411" s="50"/>
      <c r="R411" s="131"/>
      <c r="Z411" s="131"/>
    </row>
    <row r="412" spans="2:26" ht="12.75" customHeight="1">
      <c r="B412" s="1"/>
      <c r="C412" s="2"/>
      <c r="D412" s="2"/>
      <c r="E412" s="2"/>
      <c r="F412" s="76"/>
      <c r="G412" s="77"/>
      <c r="H412" s="3"/>
      <c r="I412" s="48"/>
      <c r="J412" s="49"/>
      <c r="K412" s="50"/>
      <c r="R412" s="131"/>
      <c r="Z412" s="131"/>
    </row>
    <row r="413" spans="2:26" ht="12.75" customHeight="1">
      <c r="B413" s="1"/>
      <c r="C413" s="2"/>
      <c r="D413" s="2"/>
      <c r="E413" s="2"/>
      <c r="F413" s="76"/>
      <c r="G413" s="77"/>
      <c r="H413" s="3"/>
      <c r="I413" s="48"/>
      <c r="J413" s="49"/>
      <c r="K413" s="50"/>
      <c r="R413" s="131"/>
      <c r="Z413" s="131"/>
    </row>
    <row r="414" spans="2:26" ht="12.75" customHeight="1">
      <c r="B414" s="1"/>
      <c r="C414" s="2"/>
      <c r="D414" s="2"/>
      <c r="E414" s="2"/>
      <c r="F414" s="76"/>
      <c r="G414" s="77"/>
      <c r="H414" s="3"/>
      <c r="I414" s="48"/>
      <c r="J414" s="49"/>
      <c r="K414" s="50"/>
      <c r="R414" s="131"/>
      <c r="Z414" s="131"/>
    </row>
    <row r="415" spans="2:26" ht="12.75" customHeight="1">
      <c r="B415" s="1"/>
      <c r="C415" s="2"/>
      <c r="D415" s="2"/>
      <c r="E415" s="2"/>
      <c r="F415" s="76"/>
      <c r="G415" s="77"/>
      <c r="H415" s="3"/>
      <c r="I415" s="48"/>
      <c r="J415" s="49"/>
      <c r="K415" s="50"/>
      <c r="R415" s="131"/>
      <c r="Z415" s="131"/>
    </row>
    <row r="416" spans="2:26" ht="12.75" customHeight="1">
      <c r="B416" s="1"/>
      <c r="C416" s="2"/>
      <c r="D416" s="2"/>
      <c r="E416" s="2"/>
      <c r="F416" s="76"/>
      <c r="G416" s="77"/>
      <c r="H416" s="3"/>
      <c r="I416" s="48"/>
      <c r="J416" s="49"/>
      <c r="K416" s="50"/>
      <c r="R416" s="131"/>
      <c r="Z416" s="131"/>
    </row>
    <row r="417" spans="2:26" ht="12.75" customHeight="1">
      <c r="B417" s="1"/>
      <c r="C417" s="2"/>
      <c r="D417" s="2"/>
      <c r="E417" s="2"/>
      <c r="F417" s="76"/>
      <c r="G417" s="77"/>
      <c r="H417" s="3"/>
      <c r="I417" s="48"/>
      <c r="J417" s="49"/>
      <c r="K417" s="50"/>
      <c r="R417" s="131"/>
      <c r="Z417" s="131"/>
    </row>
    <row r="418" spans="2:26" ht="12.75" customHeight="1">
      <c r="B418" s="1"/>
      <c r="C418" s="2"/>
      <c r="D418" s="2"/>
      <c r="E418" s="2"/>
      <c r="F418" s="76"/>
      <c r="G418" s="77"/>
      <c r="H418" s="3"/>
      <c r="I418" s="48"/>
      <c r="J418" s="49"/>
      <c r="K418" s="50"/>
      <c r="R418" s="131"/>
      <c r="Z418" s="131"/>
    </row>
    <row r="419" spans="2:26" ht="12.75" customHeight="1">
      <c r="B419" s="1"/>
      <c r="C419" s="2"/>
      <c r="D419" s="2"/>
      <c r="E419" s="2"/>
      <c r="F419" s="76"/>
      <c r="G419" s="77"/>
      <c r="H419" s="3"/>
      <c r="I419" s="48"/>
      <c r="J419" s="49"/>
      <c r="K419" s="50"/>
      <c r="R419" s="131"/>
      <c r="Z419" s="131"/>
    </row>
    <row r="420" spans="2:26" ht="12.75" customHeight="1">
      <c r="B420" s="1"/>
      <c r="C420" s="2"/>
      <c r="D420" s="2"/>
      <c r="E420" s="2"/>
      <c r="F420" s="76"/>
      <c r="G420" s="77"/>
      <c r="H420" s="3"/>
      <c r="I420" s="48"/>
      <c r="J420" s="49"/>
      <c r="K420" s="50"/>
      <c r="R420" s="131"/>
      <c r="Z420" s="131"/>
    </row>
    <row r="421" spans="2:26" ht="12.75" customHeight="1">
      <c r="B421" s="1"/>
      <c r="C421" s="2"/>
      <c r="D421" s="2"/>
      <c r="E421" s="2"/>
      <c r="F421" s="76"/>
      <c r="G421" s="77"/>
      <c r="H421" s="3"/>
      <c r="I421" s="48"/>
      <c r="J421" s="49"/>
      <c r="K421" s="50"/>
      <c r="R421" s="131"/>
      <c r="Z421" s="131"/>
    </row>
    <row r="422" spans="2:26" ht="12.75" customHeight="1">
      <c r="B422" s="1"/>
      <c r="C422" s="2"/>
      <c r="D422" s="2"/>
      <c r="E422" s="2"/>
      <c r="F422" s="76"/>
      <c r="G422" s="77"/>
      <c r="H422" s="3"/>
      <c r="I422" s="48"/>
      <c r="J422" s="49"/>
      <c r="K422" s="50"/>
      <c r="R422" s="131"/>
      <c r="Z422" s="131"/>
    </row>
    <row r="423" spans="2:26" ht="12.75" customHeight="1">
      <c r="B423" s="1"/>
      <c r="C423" s="2"/>
      <c r="D423" s="2"/>
      <c r="E423" s="2"/>
      <c r="F423" s="76"/>
      <c r="G423" s="77"/>
      <c r="H423" s="3"/>
      <c r="I423" s="48"/>
      <c r="J423" s="49"/>
      <c r="K423" s="50"/>
      <c r="R423" s="131"/>
      <c r="Z423" s="131"/>
    </row>
    <row r="424" spans="2:26" ht="12.75" customHeight="1">
      <c r="B424" s="1"/>
      <c r="C424" s="2"/>
      <c r="D424" s="2"/>
      <c r="E424" s="2"/>
      <c r="F424" s="76"/>
      <c r="G424" s="77"/>
      <c r="H424" s="3"/>
      <c r="I424" s="48"/>
      <c r="J424" s="49"/>
      <c r="K424" s="50"/>
      <c r="R424" s="131"/>
      <c r="Z424" s="131"/>
    </row>
    <row r="425" spans="2:26" ht="12.75" customHeight="1">
      <c r="B425" s="1"/>
      <c r="C425" s="2"/>
      <c r="D425" s="2"/>
      <c r="E425" s="2"/>
      <c r="F425" s="76"/>
      <c r="G425" s="77"/>
      <c r="H425" s="3"/>
      <c r="I425" s="48"/>
      <c r="J425" s="49"/>
      <c r="K425" s="50"/>
      <c r="R425" s="131"/>
      <c r="Z425" s="131"/>
    </row>
    <row r="426" spans="2:26" ht="12.75" customHeight="1">
      <c r="B426" s="1"/>
      <c r="C426" s="2"/>
      <c r="D426" s="2"/>
      <c r="E426" s="2"/>
      <c r="F426" s="76"/>
      <c r="G426" s="77"/>
      <c r="H426" s="3"/>
      <c r="I426" s="48"/>
      <c r="J426" s="49"/>
      <c r="K426" s="50"/>
      <c r="R426" s="131"/>
      <c r="Z426" s="131"/>
    </row>
    <row r="427" spans="2:26" ht="12.75" customHeight="1">
      <c r="B427" s="1"/>
      <c r="C427" s="2"/>
      <c r="D427" s="2"/>
      <c r="E427" s="2"/>
      <c r="F427" s="76"/>
      <c r="G427" s="77"/>
      <c r="H427" s="3"/>
      <c r="I427" s="48"/>
      <c r="J427" s="49"/>
      <c r="K427" s="50"/>
      <c r="R427" s="131"/>
      <c r="Z427" s="131"/>
    </row>
    <row r="428" spans="2:26" ht="12.75" customHeight="1">
      <c r="B428" s="1"/>
      <c r="C428" s="2"/>
      <c r="D428" s="2"/>
      <c r="E428" s="2"/>
      <c r="F428" s="76"/>
      <c r="G428" s="77"/>
      <c r="H428" s="3"/>
      <c r="I428" s="48"/>
      <c r="J428" s="49"/>
      <c r="K428" s="50"/>
      <c r="R428" s="131"/>
      <c r="Z428" s="131"/>
    </row>
    <row r="429" spans="2:26" ht="12.75" customHeight="1">
      <c r="B429" s="1"/>
      <c r="C429" s="2"/>
      <c r="D429" s="2"/>
      <c r="E429" s="2"/>
      <c r="F429" s="76"/>
      <c r="G429" s="77"/>
      <c r="H429" s="3"/>
      <c r="I429" s="48"/>
      <c r="J429" s="49"/>
      <c r="K429" s="50"/>
      <c r="R429" s="131"/>
      <c r="Z429" s="131"/>
    </row>
    <row r="430" spans="2:26" ht="12.75" customHeight="1">
      <c r="B430" s="1"/>
      <c r="C430" s="2"/>
      <c r="D430" s="2"/>
      <c r="E430" s="2"/>
      <c r="F430" s="76"/>
      <c r="G430" s="77"/>
      <c r="H430" s="3"/>
      <c r="I430" s="48"/>
      <c r="J430" s="49"/>
      <c r="K430" s="50"/>
      <c r="R430" s="131"/>
      <c r="Z430" s="131"/>
    </row>
    <row r="431" spans="2:26" ht="12.75" customHeight="1">
      <c r="B431" s="1"/>
      <c r="C431" s="2"/>
      <c r="D431" s="2"/>
      <c r="E431" s="2"/>
      <c r="F431" s="76"/>
      <c r="G431" s="77"/>
      <c r="H431" s="3"/>
      <c r="I431" s="48"/>
      <c r="J431" s="49"/>
      <c r="K431" s="50"/>
      <c r="R431" s="131"/>
      <c r="Z431" s="131"/>
    </row>
    <row r="432" spans="2:26" ht="12.75" customHeight="1">
      <c r="B432" s="1"/>
      <c r="C432" s="2"/>
      <c r="D432" s="2"/>
      <c r="E432" s="2"/>
      <c r="F432" s="76"/>
      <c r="G432" s="77"/>
      <c r="H432" s="3"/>
      <c r="I432" s="48"/>
      <c r="J432" s="49"/>
      <c r="K432" s="50"/>
      <c r="R432" s="131"/>
      <c r="Z432" s="131"/>
    </row>
    <row r="433" spans="2:26" ht="12.75" customHeight="1">
      <c r="B433" s="1"/>
      <c r="C433" s="2"/>
      <c r="D433" s="2"/>
      <c r="E433" s="2"/>
      <c r="F433" s="76"/>
      <c r="G433" s="77"/>
      <c r="H433" s="3"/>
      <c r="I433" s="48"/>
      <c r="J433" s="49"/>
      <c r="K433" s="50"/>
      <c r="R433" s="131"/>
      <c r="Z433" s="131"/>
    </row>
    <row r="434" spans="2:26" ht="12.75" customHeight="1">
      <c r="B434" s="1"/>
      <c r="C434" s="2"/>
      <c r="D434" s="2"/>
      <c r="E434" s="2"/>
      <c r="F434" s="76"/>
      <c r="G434" s="77"/>
      <c r="H434" s="3"/>
      <c r="I434" s="48"/>
      <c r="J434" s="49"/>
      <c r="K434" s="50"/>
      <c r="R434" s="131"/>
      <c r="Z434" s="131"/>
    </row>
    <row r="435" spans="2:26" ht="12.75" customHeight="1">
      <c r="B435" s="1"/>
      <c r="C435" s="2"/>
      <c r="D435" s="2"/>
      <c r="E435" s="2"/>
      <c r="F435" s="76"/>
      <c r="G435" s="77"/>
      <c r="H435" s="3"/>
      <c r="I435" s="48"/>
      <c r="J435" s="49"/>
      <c r="K435" s="50"/>
      <c r="R435" s="131"/>
      <c r="Z435" s="131"/>
    </row>
    <row r="436" spans="2:26" ht="12.75" customHeight="1">
      <c r="B436" s="1"/>
      <c r="C436" s="2"/>
      <c r="D436" s="2"/>
      <c r="E436" s="2"/>
      <c r="F436" s="76"/>
      <c r="G436" s="77"/>
      <c r="H436" s="3"/>
      <c r="I436" s="48"/>
      <c r="J436" s="49"/>
      <c r="K436" s="50"/>
      <c r="R436" s="131"/>
      <c r="Z436" s="131"/>
    </row>
    <row r="437" spans="2:26" ht="12.75" customHeight="1">
      <c r="B437" s="1"/>
      <c r="C437" s="2"/>
      <c r="D437" s="2"/>
      <c r="E437" s="2"/>
      <c r="F437" s="76"/>
      <c r="G437" s="77"/>
      <c r="H437" s="3"/>
      <c r="I437" s="48"/>
      <c r="J437" s="49"/>
      <c r="K437" s="50"/>
      <c r="R437" s="131"/>
      <c r="Z437" s="131"/>
    </row>
    <row r="438" spans="2:26" ht="12.75" customHeight="1">
      <c r="B438" s="1"/>
      <c r="C438" s="2"/>
      <c r="D438" s="2"/>
      <c r="E438" s="2"/>
      <c r="F438" s="76"/>
      <c r="G438" s="77"/>
      <c r="H438" s="3"/>
      <c r="I438" s="48"/>
      <c r="J438" s="49"/>
      <c r="K438" s="50"/>
      <c r="R438" s="131"/>
      <c r="Z438" s="131"/>
    </row>
    <row r="439" spans="2:26" ht="12.75" customHeight="1">
      <c r="B439" s="1"/>
      <c r="C439" s="2"/>
      <c r="D439" s="2"/>
      <c r="E439" s="2"/>
      <c r="F439" s="76"/>
      <c r="G439" s="77"/>
      <c r="H439" s="3"/>
      <c r="I439" s="48"/>
      <c r="J439" s="49"/>
      <c r="K439" s="50"/>
      <c r="R439" s="131"/>
      <c r="Z439" s="131"/>
    </row>
    <row r="440" spans="2:26" ht="12.75" customHeight="1">
      <c r="B440" s="1"/>
      <c r="C440" s="2"/>
      <c r="D440" s="2"/>
      <c r="E440" s="2"/>
      <c r="F440" s="76"/>
      <c r="G440" s="77"/>
      <c r="H440" s="3"/>
      <c r="I440" s="48"/>
      <c r="J440" s="49"/>
      <c r="K440" s="50"/>
      <c r="R440" s="131"/>
      <c r="Z440" s="131"/>
    </row>
    <row r="441" spans="2:26" ht="12.75" customHeight="1">
      <c r="B441" s="1"/>
      <c r="C441" s="2"/>
      <c r="D441" s="2"/>
      <c r="E441" s="2"/>
      <c r="F441" s="76"/>
      <c r="G441" s="77"/>
      <c r="H441" s="3"/>
      <c r="I441" s="48"/>
      <c r="J441" s="49"/>
      <c r="K441" s="50"/>
      <c r="R441" s="131"/>
      <c r="Z441" s="131"/>
    </row>
    <row r="442" spans="2:26" ht="12.75" customHeight="1">
      <c r="B442" s="1"/>
      <c r="C442" s="2"/>
      <c r="D442" s="2"/>
      <c r="E442" s="2"/>
      <c r="F442" s="76"/>
      <c r="G442" s="77"/>
      <c r="H442" s="3"/>
      <c r="I442" s="48"/>
      <c r="J442" s="49"/>
      <c r="K442" s="50"/>
      <c r="R442" s="131"/>
      <c r="Z442" s="131"/>
    </row>
    <row r="443" spans="2:26" ht="12.75" customHeight="1">
      <c r="B443" s="1"/>
      <c r="C443" s="2"/>
      <c r="D443" s="2"/>
      <c r="E443" s="2"/>
      <c r="F443" s="76"/>
      <c r="G443" s="77"/>
      <c r="H443" s="3"/>
      <c r="I443" s="48"/>
      <c r="J443" s="49"/>
      <c r="K443" s="50"/>
      <c r="R443" s="131"/>
      <c r="Z443" s="131"/>
    </row>
    <row r="444" spans="2:26" ht="12.75" customHeight="1">
      <c r="B444" s="1"/>
      <c r="C444" s="2"/>
      <c r="D444" s="2"/>
      <c r="E444" s="2"/>
      <c r="F444" s="76"/>
      <c r="G444" s="77"/>
      <c r="H444" s="3"/>
      <c r="I444" s="48"/>
      <c r="J444" s="49"/>
      <c r="K444" s="50"/>
      <c r="R444" s="131"/>
      <c r="Z444" s="131"/>
    </row>
    <row r="445" spans="2:26" ht="12.75" customHeight="1">
      <c r="B445" s="1"/>
      <c r="C445" s="2"/>
      <c r="D445" s="2"/>
      <c r="E445" s="2"/>
      <c r="F445" s="76"/>
      <c r="G445" s="77"/>
      <c r="H445" s="3"/>
      <c r="I445" s="48"/>
      <c r="J445" s="49"/>
      <c r="K445" s="50"/>
      <c r="R445" s="131"/>
      <c r="Z445" s="131"/>
    </row>
    <row r="446" spans="2:26" ht="12.75" customHeight="1">
      <c r="B446" s="1"/>
      <c r="C446" s="2"/>
      <c r="D446" s="2"/>
      <c r="E446" s="2"/>
      <c r="F446" s="76"/>
      <c r="G446" s="77"/>
      <c r="H446" s="3"/>
      <c r="I446" s="48"/>
      <c r="J446" s="49"/>
      <c r="K446" s="50"/>
      <c r="R446" s="131"/>
      <c r="Z446" s="131"/>
    </row>
    <row r="447" spans="2:26" ht="12.75" customHeight="1">
      <c r="B447" s="1"/>
      <c r="C447" s="2"/>
      <c r="D447" s="2"/>
      <c r="E447" s="2"/>
      <c r="F447" s="76"/>
      <c r="G447" s="77"/>
      <c r="H447" s="3"/>
      <c r="I447" s="48"/>
      <c r="J447" s="49"/>
      <c r="K447" s="50"/>
      <c r="R447" s="131"/>
      <c r="Z447" s="131"/>
    </row>
    <row r="448" spans="2:26" ht="12.75" customHeight="1">
      <c r="B448" s="1"/>
      <c r="C448" s="2"/>
      <c r="D448" s="2"/>
      <c r="E448" s="2"/>
      <c r="F448" s="76"/>
      <c r="G448" s="77"/>
      <c r="H448" s="3"/>
      <c r="I448" s="48"/>
      <c r="J448" s="49"/>
      <c r="K448" s="50"/>
      <c r="R448" s="131"/>
      <c r="Z448" s="131"/>
    </row>
    <row r="449" spans="2:26" ht="12.75" customHeight="1">
      <c r="B449" s="1"/>
      <c r="C449" s="2"/>
      <c r="D449" s="2"/>
      <c r="E449" s="2"/>
      <c r="F449" s="76"/>
      <c r="G449" s="77"/>
      <c r="H449" s="3"/>
      <c r="I449" s="48"/>
      <c r="J449" s="49"/>
      <c r="K449" s="50"/>
      <c r="R449" s="131"/>
      <c r="Z449" s="131"/>
    </row>
    <row r="450" spans="2:26" ht="12.75" customHeight="1">
      <c r="B450" s="1"/>
      <c r="C450" s="2"/>
      <c r="D450" s="2"/>
      <c r="E450" s="2"/>
      <c r="F450" s="76"/>
      <c r="G450" s="77"/>
      <c r="H450" s="3"/>
      <c r="I450" s="48"/>
      <c r="J450" s="49"/>
      <c r="K450" s="50"/>
      <c r="R450" s="131"/>
      <c r="Z450" s="131"/>
    </row>
    <row r="451" spans="2:26" ht="12.75" customHeight="1">
      <c r="B451" s="1"/>
      <c r="C451" s="2"/>
      <c r="D451" s="2"/>
      <c r="E451" s="2"/>
      <c r="F451" s="76"/>
      <c r="G451" s="77"/>
      <c r="H451" s="3"/>
      <c r="I451" s="48"/>
      <c r="J451" s="49"/>
      <c r="K451" s="50"/>
      <c r="R451" s="131"/>
      <c r="Z451" s="131"/>
    </row>
    <row r="452" spans="2:26" ht="12.75" customHeight="1">
      <c r="B452" s="1"/>
      <c r="C452" s="2"/>
      <c r="D452" s="2"/>
      <c r="E452" s="2"/>
      <c r="F452" s="76"/>
      <c r="G452" s="77"/>
      <c r="H452" s="3"/>
      <c r="I452" s="48"/>
      <c r="J452" s="49"/>
      <c r="K452" s="50"/>
      <c r="R452" s="131"/>
      <c r="Z452" s="131"/>
    </row>
    <row r="453" spans="2:26" ht="12.75" customHeight="1">
      <c r="B453" s="1"/>
      <c r="C453" s="2"/>
      <c r="D453" s="2"/>
      <c r="E453" s="2"/>
      <c r="F453" s="76"/>
      <c r="G453" s="77"/>
      <c r="H453" s="3"/>
      <c r="I453" s="48"/>
      <c r="J453" s="49"/>
      <c r="K453" s="50"/>
      <c r="R453" s="131"/>
      <c r="Z453" s="131"/>
    </row>
    <row r="454" spans="2:26" ht="12.75" customHeight="1">
      <c r="B454" s="1"/>
      <c r="C454" s="2"/>
      <c r="D454" s="2"/>
      <c r="E454" s="2"/>
      <c r="F454" s="76"/>
      <c r="G454" s="77"/>
      <c r="H454" s="3"/>
      <c r="I454" s="48"/>
      <c r="J454" s="49"/>
      <c r="K454" s="50"/>
      <c r="R454" s="131"/>
      <c r="Z454" s="131"/>
    </row>
    <row r="455" spans="2:26" ht="12.75" customHeight="1">
      <c r="B455" s="1"/>
      <c r="C455" s="2"/>
      <c r="D455" s="2"/>
      <c r="E455" s="2"/>
      <c r="F455" s="76"/>
      <c r="G455" s="77"/>
      <c r="H455" s="3"/>
      <c r="I455" s="48"/>
      <c r="J455" s="49"/>
      <c r="K455" s="50"/>
      <c r="R455" s="131"/>
      <c r="Z455" s="131"/>
    </row>
    <row r="456" spans="2:26" ht="12.75" customHeight="1">
      <c r="B456" s="1"/>
      <c r="C456" s="2"/>
      <c r="D456" s="2"/>
      <c r="E456" s="2"/>
      <c r="F456" s="76"/>
      <c r="G456" s="77"/>
      <c r="H456" s="3"/>
      <c r="I456" s="48"/>
      <c r="J456" s="49"/>
      <c r="K456" s="50"/>
      <c r="R456" s="131"/>
      <c r="Z456" s="131"/>
    </row>
    <row r="457" spans="2:26" ht="12.75" customHeight="1">
      <c r="B457" s="1"/>
      <c r="C457" s="2"/>
      <c r="D457" s="2"/>
      <c r="E457" s="2"/>
      <c r="F457" s="76"/>
      <c r="G457" s="77"/>
      <c r="H457" s="3"/>
      <c r="I457" s="48"/>
      <c r="J457" s="49"/>
      <c r="K457" s="50"/>
      <c r="R457" s="131"/>
      <c r="Z457" s="131"/>
    </row>
    <row r="458" spans="2:26" ht="12.75" customHeight="1">
      <c r="B458" s="1"/>
      <c r="C458" s="2"/>
      <c r="D458" s="2"/>
      <c r="E458" s="2"/>
      <c r="F458" s="76"/>
      <c r="G458" s="77"/>
      <c r="H458" s="3"/>
      <c r="I458" s="48"/>
      <c r="J458" s="49"/>
      <c r="K458" s="50"/>
      <c r="R458" s="131"/>
      <c r="Z458" s="131"/>
    </row>
    <row r="459" spans="2:26" ht="12.75" customHeight="1">
      <c r="B459" s="1"/>
      <c r="C459" s="2"/>
      <c r="D459" s="2"/>
      <c r="E459" s="2"/>
      <c r="F459" s="76"/>
      <c r="G459" s="77"/>
      <c r="H459" s="3"/>
      <c r="I459" s="48"/>
      <c r="J459" s="49"/>
      <c r="K459" s="50"/>
      <c r="R459" s="131"/>
      <c r="Z459" s="131"/>
    </row>
    <row r="460" spans="2:26" ht="12.75" customHeight="1">
      <c r="B460" s="1"/>
      <c r="C460" s="2"/>
      <c r="D460" s="2"/>
      <c r="E460" s="2"/>
      <c r="F460" s="76"/>
      <c r="G460" s="77"/>
      <c r="H460" s="3"/>
      <c r="I460" s="48"/>
      <c r="J460" s="49"/>
      <c r="K460" s="50"/>
      <c r="R460" s="131"/>
      <c r="Z460" s="131"/>
    </row>
    <row r="461" spans="2:26" ht="12.75" customHeight="1">
      <c r="B461" s="1"/>
      <c r="C461" s="2"/>
      <c r="D461" s="2"/>
      <c r="E461" s="2"/>
      <c r="F461" s="76"/>
      <c r="G461" s="77"/>
      <c r="H461" s="3"/>
      <c r="I461" s="48"/>
      <c r="J461" s="49"/>
      <c r="K461" s="50"/>
      <c r="R461" s="131"/>
      <c r="Z461" s="131"/>
    </row>
    <row r="462" spans="2:26" ht="12.75" customHeight="1">
      <c r="B462" s="1"/>
      <c r="C462" s="2"/>
      <c r="D462" s="2"/>
      <c r="E462" s="2"/>
      <c r="F462" s="76"/>
      <c r="G462" s="77"/>
      <c r="H462" s="3"/>
      <c r="I462" s="48"/>
      <c r="J462" s="49"/>
      <c r="K462" s="50"/>
      <c r="R462" s="131"/>
      <c r="Z462" s="131"/>
    </row>
    <row r="463" spans="2:26" ht="12.75" customHeight="1">
      <c r="B463" s="1"/>
      <c r="C463" s="2"/>
      <c r="D463" s="2"/>
      <c r="E463" s="2"/>
      <c r="F463" s="76"/>
      <c r="G463" s="77"/>
      <c r="H463" s="3"/>
      <c r="I463" s="48"/>
      <c r="J463" s="49"/>
      <c r="K463" s="50"/>
      <c r="R463" s="131"/>
      <c r="Z463" s="131"/>
    </row>
    <row r="464" spans="2:26" ht="12.75" customHeight="1">
      <c r="B464" s="1"/>
      <c r="C464" s="2"/>
      <c r="D464" s="2"/>
      <c r="E464" s="2"/>
      <c r="F464" s="76"/>
      <c r="G464" s="77"/>
      <c r="H464" s="3"/>
      <c r="I464" s="48"/>
      <c r="J464" s="49"/>
      <c r="K464" s="50"/>
      <c r="R464" s="131"/>
      <c r="Z464" s="131"/>
    </row>
    <row r="465" spans="2:26" ht="12.75" customHeight="1">
      <c r="B465" s="1"/>
      <c r="C465" s="2"/>
      <c r="D465" s="2"/>
      <c r="E465" s="2"/>
      <c r="F465" s="76"/>
      <c r="G465" s="77"/>
      <c r="H465" s="3"/>
      <c r="I465" s="48"/>
      <c r="J465" s="49"/>
      <c r="K465" s="50"/>
      <c r="R465" s="131"/>
      <c r="Z465" s="131"/>
    </row>
    <row r="466" spans="2:26" ht="12.75" customHeight="1">
      <c r="B466" s="1"/>
      <c r="C466" s="2"/>
      <c r="D466" s="2"/>
      <c r="E466" s="2"/>
      <c r="F466" s="76"/>
      <c r="G466" s="77"/>
      <c r="H466" s="3"/>
      <c r="I466" s="48"/>
      <c r="J466" s="49"/>
      <c r="K466" s="50"/>
      <c r="R466" s="131"/>
      <c r="Z466" s="131"/>
    </row>
    <row r="467" spans="2:26" ht="12.75" customHeight="1">
      <c r="B467" s="1"/>
      <c r="C467" s="2"/>
      <c r="D467" s="2"/>
      <c r="E467" s="2"/>
      <c r="F467" s="76"/>
      <c r="G467" s="77"/>
      <c r="H467" s="3"/>
      <c r="I467" s="48"/>
      <c r="J467" s="49"/>
      <c r="K467" s="50"/>
      <c r="R467" s="131"/>
      <c r="Z467" s="131"/>
    </row>
    <row r="468" spans="2:26" ht="12.75" customHeight="1">
      <c r="B468" s="1"/>
      <c r="C468" s="2"/>
      <c r="D468" s="2"/>
      <c r="E468" s="2"/>
      <c r="F468" s="76"/>
      <c r="G468" s="77"/>
      <c r="H468" s="3"/>
      <c r="I468" s="48"/>
      <c r="J468" s="49"/>
      <c r="K468" s="50"/>
      <c r="R468" s="131"/>
      <c r="Z468" s="131"/>
    </row>
    <row r="469" spans="2:26" ht="12.75" customHeight="1">
      <c r="B469" s="1"/>
      <c r="C469" s="2"/>
      <c r="D469" s="2"/>
      <c r="E469" s="2"/>
      <c r="F469" s="76"/>
      <c r="G469" s="77"/>
      <c r="H469" s="3"/>
      <c r="I469" s="48"/>
      <c r="J469" s="49"/>
      <c r="K469" s="50"/>
      <c r="R469" s="131"/>
      <c r="Z469" s="131"/>
    </row>
    <row r="470" spans="2:26" ht="12.75" customHeight="1">
      <c r="B470" s="1"/>
      <c r="C470" s="2"/>
      <c r="D470" s="2"/>
      <c r="E470" s="2"/>
      <c r="F470" s="76"/>
      <c r="G470" s="77"/>
      <c r="H470" s="3"/>
      <c r="I470" s="48"/>
      <c r="J470" s="49"/>
      <c r="K470" s="50"/>
      <c r="R470" s="131"/>
      <c r="Z470" s="131"/>
    </row>
    <row r="471" spans="2:26" ht="12.75" customHeight="1">
      <c r="B471" s="1"/>
      <c r="C471" s="2"/>
      <c r="D471" s="2"/>
      <c r="E471" s="2"/>
      <c r="F471" s="76"/>
      <c r="G471" s="77"/>
      <c r="H471" s="3"/>
      <c r="I471" s="48"/>
      <c r="J471" s="49"/>
      <c r="K471" s="50"/>
      <c r="R471" s="131"/>
      <c r="Z471" s="131"/>
    </row>
    <row r="472" spans="2:26" ht="12.75" customHeight="1">
      <c r="B472" s="1"/>
      <c r="C472" s="2"/>
      <c r="D472" s="2"/>
      <c r="E472" s="2"/>
      <c r="F472" s="76"/>
      <c r="G472" s="77"/>
      <c r="H472" s="3"/>
      <c r="I472" s="48"/>
      <c r="J472" s="49"/>
      <c r="K472" s="50"/>
      <c r="R472" s="131"/>
      <c r="Z472" s="131"/>
    </row>
    <row r="473" spans="2:26" ht="12.75" customHeight="1">
      <c r="B473" s="1"/>
      <c r="C473" s="2"/>
      <c r="D473" s="2"/>
      <c r="E473" s="2"/>
      <c r="F473" s="76"/>
      <c r="G473" s="77"/>
      <c r="H473" s="3"/>
      <c r="I473" s="48"/>
      <c r="J473" s="49"/>
      <c r="K473" s="50"/>
      <c r="R473" s="131"/>
      <c r="Z473" s="131"/>
    </row>
    <row r="474" spans="2:26" ht="12.75" customHeight="1">
      <c r="B474" s="1"/>
      <c r="C474" s="2"/>
      <c r="D474" s="2"/>
      <c r="E474" s="2"/>
      <c r="F474" s="76"/>
      <c r="G474" s="77"/>
      <c r="H474" s="3"/>
      <c r="I474" s="48"/>
      <c r="J474" s="49"/>
      <c r="K474" s="50"/>
      <c r="R474" s="131"/>
      <c r="Z474" s="131"/>
    </row>
    <row r="475" spans="2:26" ht="12.75" customHeight="1">
      <c r="B475" s="1"/>
      <c r="C475" s="2"/>
      <c r="D475" s="2"/>
      <c r="E475" s="2"/>
      <c r="F475" s="76"/>
      <c r="G475" s="77"/>
      <c r="H475" s="3"/>
      <c r="I475" s="48"/>
      <c r="J475" s="49"/>
      <c r="K475" s="50"/>
      <c r="R475" s="131"/>
      <c r="Z475" s="131"/>
    </row>
    <row r="476" spans="2:26" ht="12.75" customHeight="1">
      <c r="B476" s="1"/>
      <c r="C476" s="2"/>
      <c r="D476" s="2"/>
      <c r="E476" s="2"/>
      <c r="F476" s="76"/>
      <c r="G476" s="77"/>
      <c r="H476" s="3"/>
      <c r="I476" s="48"/>
      <c r="J476" s="49"/>
      <c r="K476" s="50"/>
      <c r="R476" s="131"/>
      <c r="Z476" s="131"/>
    </row>
    <row r="477" spans="2:26" ht="12.75" customHeight="1">
      <c r="B477" s="1"/>
      <c r="C477" s="2"/>
      <c r="D477" s="2"/>
      <c r="E477" s="2"/>
      <c r="F477" s="76"/>
      <c r="G477" s="77"/>
      <c r="H477" s="3"/>
      <c r="I477" s="48"/>
      <c r="J477" s="49"/>
      <c r="K477" s="50"/>
      <c r="R477" s="131"/>
      <c r="Z477" s="131"/>
    </row>
    <row r="478" spans="2:26" ht="12.75" customHeight="1">
      <c r="B478" s="1"/>
      <c r="C478" s="2"/>
      <c r="D478" s="2"/>
      <c r="E478" s="2"/>
      <c r="F478" s="76"/>
      <c r="G478" s="77"/>
      <c r="H478" s="3"/>
      <c r="I478" s="48"/>
      <c r="J478" s="49"/>
      <c r="K478" s="50"/>
      <c r="R478" s="131"/>
      <c r="Z478" s="131"/>
    </row>
    <row r="479" spans="2:26" ht="12.75" customHeight="1">
      <c r="B479" s="1"/>
      <c r="C479" s="2"/>
      <c r="D479" s="2"/>
      <c r="E479" s="2"/>
      <c r="F479" s="76"/>
      <c r="G479" s="77"/>
      <c r="H479" s="3"/>
      <c r="I479" s="48"/>
      <c r="J479" s="49"/>
      <c r="K479" s="50"/>
      <c r="R479" s="131"/>
      <c r="Z479" s="131"/>
    </row>
    <row r="480" spans="2:26" ht="12.75" customHeight="1">
      <c r="B480" s="1"/>
      <c r="C480" s="2"/>
      <c r="D480" s="2"/>
      <c r="E480" s="2"/>
      <c r="F480" s="76"/>
      <c r="G480" s="77"/>
      <c r="H480" s="3"/>
      <c r="I480" s="48"/>
      <c r="J480" s="49"/>
      <c r="K480" s="50"/>
      <c r="R480" s="131"/>
      <c r="Z480" s="131"/>
    </row>
    <row r="481" spans="2:26" ht="12.75" customHeight="1">
      <c r="B481" s="1"/>
      <c r="C481" s="2"/>
      <c r="D481" s="2"/>
      <c r="E481" s="2"/>
      <c r="F481" s="76"/>
      <c r="G481" s="77"/>
      <c r="H481" s="3"/>
      <c r="I481" s="48"/>
      <c r="J481" s="49"/>
      <c r="K481" s="50"/>
      <c r="R481" s="131"/>
      <c r="Z481" s="131"/>
    </row>
    <row r="482" spans="2:26" ht="12.75" customHeight="1">
      <c r="B482" s="1"/>
      <c r="C482" s="2"/>
      <c r="D482" s="2"/>
      <c r="E482" s="2"/>
      <c r="F482" s="76"/>
      <c r="G482" s="77"/>
      <c r="H482" s="3"/>
      <c r="I482" s="48"/>
      <c r="J482" s="49"/>
      <c r="K482" s="50"/>
      <c r="R482" s="131"/>
      <c r="Z482" s="131"/>
    </row>
    <row r="483" spans="2:26" ht="12.75" customHeight="1">
      <c r="B483" s="1"/>
      <c r="C483" s="2"/>
      <c r="D483" s="2"/>
      <c r="E483" s="2"/>
      <c r="F483" s="76"/>
      <c r="G483" s="77"/>
      <c r="H483" s="3"/>
      <c r="I483" s="48"/>
      <c r="J483" s="49"/>
      <c r="K483" s="50"/>
      <c r="R483" s="131"/>
      <c r="Z483" s="131"/>
    </row>
    <row r="484" spans="2:26" ht="12.75" customHeight="1">
      <c r="B484" s="1"/>
      <c r="C484" s="2"/>
      <c r="D484" s="2"/>
      <c r="E484" s="2"/>
      <c r="F484" s="76"/>
      <c r="G484" s="77"/>
      <c r="H484" s="3"/>
      <c r="I484" s="48"/>
      <c r="J484" s="49"/>
      <c r="K484" s="50"/>
      <c r="R484" s="131"/>
      <c r="Z484" s="131"/>
    </row>
    <row r="485" spans="2:26" ht="12.75" customHeight="1">
      <c r="B485" s="1"/>
      <c r="C485" s="2"/>
      <c r="D485" s="2"/>
      <c r="E485" s="2"/>
      <c r="F485" s="76"/>
      <c r="G485" s="77"/>
      <c r="H485" s="3"/>
      <c r="I485" s="48"/>
      <c r="J485" s="49"/>
      <c r="K485" s="50"/>
      <c r="R485" s="131"/>
      <c r="Z485" s="131"/>
    </row>
    <row r="486" spans="2:26" ht="12.75" customHeight="1">
      <c r="B486" s="1"/>
      <c r="C486" s="2"/>
      <c r="D486" s="2"/>
      <c r="E486" s="2"/>
      <c r="F486" s="76"/>
      <c r="G486" s="77"/>
      <c r="H486" s="3"/>
      <c r="I486" s="48"/>
      <c r="J486" s="49"/>
      <c r="K486" s="50"/>
      <c r="R486" s="131"/>
      <c r="Z486" s="131"/>
    </row>
    <row r="487" spans="2:26" ht="12.75" customHeight="1">
      <c r="B487" s="1"/>
      <c r="C487" s="2"/>
      <c r="D487" s="2"/>
      <c r="E487" s="2"/>
      <c r="F487" s="76"/>
      <c r="G487" s="77"/>
      <c r="H487" s="3"/>
      <c r="I487" s="48"/>
      <c r="J487" s="49"/>
      <c r="K487" s="50"/>
      <c r="R487" s="131"/>
      <c r="Z487" s="131"/>
    </row>
    <row r="488" spans="2:26" ht="12.75" customHeight="1">
      <c r="B488" s="1"/>
      <c r="C488" s="2"/>
      <c r="D488" s="2"/>
      <c r="E488" s="2"/>
      <c r="F488" s="76"/>
      <c r="G488" s="77"/>
      <c r="H488" s="3"/>
      <c r="I488" s="48"/>
      <c r="J488" s="49"/>
      <c r="K488" s="50"/>
      <c r="R488" s="131"/>
      <c r="Z488" s="131"/>
    </row>
    <row r="489" spans="2:26" ht="12.75" customHeight="1">
      <c r="B489" s="1"/>
      <c r="C489" s="2"/>
      <c r="D489" s="2"/>
      <c r="E489" s="2"/>
      <c r="F489" s="76"/>
      <c r="G489" s="77"/>
      <c r="H489" s="3"/>
      <c r="I489" s="48"/>
      <c r="J489" s="49"/>
      <c r="K489" s="50"/>
      <c r="R489" s="131"/>
      <c r="Z489" s="131"/>
    </row>
    <row r="490" spans="2:26" ht="12.75" customHeight="1">
      <c r="B490" s="1"/>
      <c r="C490" s="2"/>
      <c r="D490" s="2"/>
      <c r="E490" s="2"/>
      <c r="F490" s="76"/>
      <c r="G490" s="77"/>
      <c r="H490" s="3"/>
      <c r="I490" s="48"/>
      <c r="J490" s="49"/>
      <c r="K490" s="50"/>
      <c r="R490" s="131"/>
      <c r="Z490" s="131"/>
    </row>
    <row r="491" spans="2:26" ht="12.75" customHeight="1">
      <c r="B491" s="1"/>
      <c r="C491" s="2"/>
      <c r="D491" s="2"/>
      <c r="E491" s="2"/>
      <c r="F491" s="76"/>
      <c r="G491" s="77"/>
      <c r="H491" s="3"/>
      <c r="I491" s="48"/>
      <c r="J491" s="49"/>
      <c r="K491" s="50"/>
      <c r="R491" s="131"/>
      <c r="Z491" s="131"/>
    </row>
    <row r="492" spans="2:26" ht="12.75" customHeight="1">
      <c r="B492" s="1"/>
      <c r="C492" s="2"/>
      <c r="D492" s="2"/>
      <c r="E492" s="2"/>
      <c r="F492" s="76"/>
      <c r="G492" s="77"/>
      <c r="H492" s="3"/>
      <c r="I492" s="48"/>
      <c r="J492" s="49"/>
      <c r="K492" s="50"/>
      <c r="R492" s="131"/>
      <c r="Z492" s="131"/>
    </row>
    <row r="493" spans="2:26" ht="12.75" customHeight="1">
      <c r="B493" s="1"/>
      <c r="C493" s="2"/>
      <c r="D493" s="2"/>
      <c r="E493" s="2"/>
      <c r="F493" s="76"/>
      <c r="G493" s="77"/>
      <c r="H493" s="3"/>
      <c r="I493" s="48"/>
      <c r="J493" s="49"/>
      <c r="K493" s="50"/>
      <c r="R493" s="131"/>
      <c r="Z493" s="131"/>
    </row>
    <row r="494" spans="2:26" ht="12.75" customHeight="1">
      <c r="B494" s="1"/>
      <c r="C494" s="2"/>
      <c r="D494" s="2"/>
      <c r="E494" s="2"/>
      <c r="F494" s="76"/>
      <c r="G494" s="77"/>
      <c r="H494" s="3"/>
      <c r="I494" s="48"/>
      <c r="J494" s="49"/>
      <c r="K494" s="50"/>
      <c r="R494" s="131"/>
      <c r="Z494" s="131"/>
    </row>
    <row r="495" spans="2:26" ht="12.75" customHeight="1">
      <c r="B495" s="1"/>
      <c r="C495" s="2"/>
      <c r="D495" s="2"/>
      <c r="E495" s="2"/>
      <c r="F495" s="76"/>
      <c r="G495" s="77"/>
      <c r="H495" s="3"/>
      <c r="I495" s="48"/>
      <c r="J495" s="49"/>
      <c r="K495" s="50"/>
      <c r="R495" s="131"/>
      <c r="Z495" s="131"/>
    </row>
    <row r="496" spans="2:26" ht="12.75" customHeight="1">
      <c r="B496" s="1"/>
      <c r="C496" s="2"/>
      <c r="D496" s="2"/>
      <c r="E496" s="2"/>
      <c r="F496" s="76"/>
      <c r="G496" s="77"/>
      <c r="H496" s="3"/>
      <c r="I496" s="48"/>
      <c r="J496" s="49"/>
      <c r="K496" s="50"/>
      <c r="R496" s="131"/>
      <c r="Z496" s="131"/>
    </row>
    <row r="497" spans="2:26" ht="12.75" customHeight="1">
      <c r="B497" s="1"/>
      <c r="C497" s="2"/>
      <c r="D497" s="2"/>
      <c r="E497" s="2"/>
      <c r="F497" s="76"/>
      <c r="G497" s="77"/>
      <c r="H497" s="3"/>
      <c r="I497" s="48"/>
      <c r="J497" s="49"/>
      <c r="K497" s="50"/>
      <c r="R497" s="131"/>
      <c r="Z497" s="131"/>
    </row>
    <row r="498" spans="2:26" ht="12.75" customHeight="1">
      <c r="B498" s="1"/>
      <c r="C498" s="2"/>
      <c r="D498" s="2"/>
      <c r="E498" s="2"/>
      <c r="F498" s="76"/>
      <c r="G498" s="77"/>
      <c r="H498" s="3"/>
      <c r="I498" s="48"/>
      <c r="J498" s="49"/>
      <c r="K498" s="50"/>
      <c r="R498" s="131"/>
      <c r="Z498" s="131"/>
    </row>
    <row r="499" spans="2:26" ht="12.75" customHeight="1">
      <c r="B499" s="1"/>
      <c r="C499" s="2"/>
      <c r="D499" s="2"/>
      <c r="E499" s="2"/>
      <c r="F499" s="76"/>
      <c r="G499" s="77"/>
      <c r="H499" s="3"/>
      <c r="I499" s="48"/>
      <c r="J499" s="49"/>
      <c r="K499" s="50"/>
      <c r="R499" s="131"/>
      <c r="Z499" s="131"/>
    </row>
    <row r="500" spans="2:26" ht="12.75" customHeight="1">
      <c r="B500" s="1"/>
      <c r="C500" s="2"/>
      <c r="D500" s="2"/>
      <c r="E500" s="2"/>
      <c r="F500" s="76"/>
      <c r="G500" s="77"/>
      <c r="H500" s="3"/>
      <c r="I500" s="48"/>
      <c r="J500" s="49"/>
      <c r="K500" s="50"/>
      <c r="R500" s="131"/>
      <c r="Z500" s="131"/>
    </row>
    <row r="501" spans="2:26" ht="12.75" customHeight="1">
      <c r="B501" s="1"/>
      <c r="C501" s="2"/>
      <c r="D501" s="2"/>
      <c r="E501" s="2"/>
      <c r="F501" s="76"/>
      <c r="G501" s="77"/>
      <c r="H501" s="3"/>
      <c r="I501" s="48"/>
      <c r="J501" s="49"/>
      <c r="K501" s="50"/>
      <c r="R501" s="131"/>
      <c r="Z501" s="131"/>
    </row>
    <row r="502" spans="2:26" ht="12.75" customHeight="1">
      <c r="B502" s="1"/>
      <c r="C502" s="2"/>
      <c r="D502" s="2"/>
      <c r="E502" s="2"/>
      <c r="F502" s="76"/>
      <c r="G502" s="77"/>
      <c r="H502" s="3"/>
      <c r="I502" s="48"/>
      <c r="J502" s="49"/>
      <c r="K502" s="50"/>
      <c r="R502" s="131"/>
      <c r="Z502" s="131"/>
    </row>
    <row r="503" spans="2:26" ht="12.75" customHeight="1">
      <c r="B503" s="1"/>
      <c r="C503" s="2"/>
      <c r="D503" s="2"/>
      <c r="E503" s="2"/>
      <c r="F503" s="76"/>
      <c r="G503" s="77"/>
      <c r="H503" s="3"/>
      <c r="I503" s="48"/>
      <c r="J503" s="49"/>
      <c r="K503" s="50"/>
      <c r="R503" s="131"/>
      <c r="Z503" s="131"/>
    </row>
    <row r="504" spans="2:26" ht="12.75" customHeight="1">
      <c r="B504" s="1"/>
      <c r="C504" s="2"/>
      <c r="D504" s="2"/>
      <c r="E504" s="2"/>
      <c r="F504" s="76"/>
      <c r="G504" s="77"/>
      <c r="H504" s="3"/>
      <c r="I504" s="48"/>
      <c r="J504" s="49"/>
      <c r="K504" s="50"/>
      <c r="R504" s="131"/>
      <c r="Z504" s="131"/>
    </row>
    <row r="505" spans="2:26" ht="12.75" customHeight="1">
      <c r="B505" s="1"/>
      <c r="C505" s="2"/>
      <c r="D505" s="2"/>
      <c r="E505" s="2"/>
      <c r="F505" s="76"/>
      <c r="G505" s="77"/>
      <c r="H505" s="3"/>
      <c r="I505" s="48"/>
      <c r="J505" s="49"/>
      <c r="K505" s="50"/>
      <c r="R505" s="131"/>
      <c r="Z505" s="131"/>
    </row>
    <row r="506" spans="2:26" ht="12.75" customHeight="1">
      <c r="B506" s="1"/>
      <c r="C506" s="2"/>
      <c r="D506" s="2"/>
      <c r="E506" s="2"/>
      <c r="F506" s="76"/>
      <c r="G506" s="77"/>
      <c r="H506" s="3"/>
      <c r="I506" s="48"/>
      <c r="J506" s="49"/>
      <c r="K506" s="50"/>
      <c r="R506" s="131"/>
      <c r="Z506" s="131"/>
    </row>
    <row r="507" spans="2:26" ht="12.75" customHeight="1">
      <c r="B507" s="1"/>
      <c r="C507" s="2"/>
      <c r="D507" s="2"/>
      <c r="E507" s="2"/>
      <c r="F507" s="76"/>
      <c r="G507" s="77"/>
      <c r="H507" s="3"/>
      <c r="I507" s="48"/>
      <c r="J507" s="49"/>
      <c r="K507" s="50"/>
      <c r="R507" s="131"/>
      <c r="Z507" s="131"/>
    </row>
    <row r="508" spans="2:26" ht="12.75" customHeight="1">
      <c r="B508" s="1"/>
      <c r="C508" s="2"/>
      <c r="D508" s="2"/>
      <c r="E508" s="2"/>
      <c r="F508" s="76"/>
      <c r="G508" s="77"/>
      <c r="H508" s="3"/>
      <c r="I508" s="48"/>
      <c r="J508" s="49"/>
      <c r="K508" s="50"/>
      <c r="R508" s="131"/>
      <c r="Z508" s="131"/>
    </row>
    <row r="509" spans="2:26" ht="12.75" customHeight="1">
      <c r="B509" s="1"/>
      <c r="C509" s="2"/>
      <c r="D509" s="2"/>
      <c r="E509" s="2"/>
      <c r="F509" s="76"/>
      <c r="G509" s="77"/>
      <c r="H509" s="3"/>
      <c r="I509" s="48"/>
      <c r="J509" s="49"/>
      <c r="K509" s="50"/>
      <c r="R509" s="131"/>
      <c r="Z509" s="131"/>
    </row>
    <row r="510" spans="2:26" ht="12.75" customHeight="1">
      <c r="B510" s="1"/>
      <c r="C510" s="2"/>
      <c r="D510" s="2"/>
      <c r="E510" s="2"/>
      <c r="F510" s="76"/>
      <c r="G510" s="77"/>
      <c r="H510" s="3"/>
      <c r="I510" s="48"/>
      <c r="J510" s="49"/>
      <c r="K510" s="50"/>
      <c r="R510" s="131"/>
      <c r="Z510" s="131"/>
    </row>
    <row r="511" spans="2:26" ht="12.75" customHeight="1">
      <c r="B511" s="1"/>
      <c r="C511" s="2"/>
      <c r="D511" s="2"/>
      <c r="E511" s="2"/>
      <c r="F511" s="76"/>
      <c r="G511" s="77"/>
      <c r="H511" s="3"/>
      <c r="I511" s="48"/>
      <c r="J511" s="49"/>
      <c r="K511" s="50"/>
      <c r="R511" s="131"/>
      <c r="Z511" s="131"/>
    </row>
    <row r="512" spans="2:26" ht="12.75" customHeight="1">
      <c r="B512" s="1"/>
      <c r="C512" s="2"/>
      <c r="D512" s="2"/>
      <c r="E512" s="2"/>
      <c r="F512" s="76"/>
      <c r="G512" s="77"/>
      <c r="H512" s="3"/>
      <c r="I512" s="48"/>
      <c r="J512" s="49"/>
      <c r="K512" s="50"/>
      <c r="R512" s="131"/>
      <c r="Z512" s="131"/>
    </row>
    <row r="513" spans="2:26" ht="12.75" customHeight="1">
      <c r="B513" s="1"/>
      <c r="C513" s="2"/>
      <c r="D513" s="2"/>
      <c r="E513" s="2"/>
      <c r="F513" s="76"/>
      <c r="G513" s="77"/>
      <c r="H513" s="3"/>
      <c r="I513" s="48"/>
      <c r="J513" s="49"/>
      <c r="K513" s="50"/>
      <c r="R513" s="131"/>
      <c r="Z513" s="131"/>
    </row>
    <row r="514" spans="2:26" ht="12.75" customHeight="1">
      <c r="B514" s="1"/>
      <c r="C514" s="2"/>
      <c r="D514" s="2"/>
      <c r="E514" s="2"/>
      <c r="F514" s="76"/>
      <c r="G514" s="77"/>
      <c r="H514" s="3"/>
      <c r="I514" s="48"/>
      <c r="J514" s="49"/>
      <c r="K514" s="50"/>
      <c r="R514" s="131"/>
      <c r="Z514" s="131"/>
    </row>
    <row r="515" spans="2:26" ht="12.75" customHeight="1">
      <c r="B515" s="1"/>
      <c r="C515" s="2"/>
      <c r="D515" s="2"/>
      <c r="E515" s="2"/>
      <c r="F515" s="76"/>
      <c r="G515" s="77"/>
      <c r="H515" s="3"/>
      <c r="I515" s="48"/>
      <c r="J515" s="49"/>
      <c r="K515" s="50"/>
      <c r="R515" s="131"/>
      <c r="Z515" s="131"/>
    </row>
    <row r="516" spans="2:26" ht="12.75" customHeight="1">
      <c r="B516" s="1"/>
      <c r="C516" s="2"/>
      <c r="D516" s="2"/>
      <c r="E516" s="2"/>
      <c r="F516" s="76"/>
      <c r="G516" s="77"/>
      <c r="H516" s="3"/>
      <c r="I516" s="48"/>
      <c r="J516" s="49"/>
      <c r="K516" s="50"/>
      <c r="R516" s="131"/>
      <c r="Z516" s="131"/>
    </row>
    <row r="517" spans="2:26" ht="12.75" customHeight="1">
      <c r="B517" s="1"/>
      <c r="C517" s="2"/>
      <c r="D517" s="2"/>
      <c r="E517" s="2"/>
      <c r="F517" s="76"/>
      <c r="G517" s="77"/>
      <c r="H517" s="3"/>
      <c r="I517" s="48"/>
      <c r="J517" s="49"/>
      <c r="K517" s="50"/>
      <c r="R517" s="131"/>
      <c r="Z517" s="131"/>
    </row>
    <row r="518" spans="2:26" ht="12.75" customHeight="1">
      <c r="B518" s="1"/>
      <c r="C518" s="2"/>
      <c r="D518" s="2"/>
      <c r="E518" s="2"/>
      <c r="F518" s="76"/>
      <c r="G518" s="77"/>
      <c r="H518" s="3"/>
      <c r="I518" s="48"/>
      <c r="J518" s="49"/>
      <c r="K518" s="50"/>
      <c r="R518" s="131"/>
      <c r="Z518" s="131"/>
    </row>
    <row r="519" spans="2:26" ht="12.75" customHeight="1">
      <c r="B519" s="1"/>
      <c r="C519" s="2"/>
      <c r="D519" s="2"/>
      <c r="E519" s="2"/>
      <c r="F519" s="76"/>
      <c r="G519" s="77"/>
      <c r="H519" s="3"/>
      <c r="I519" s="48"/>
      <c r="J519" s="49"/>
      <c r="K519" s="50"/>
      <c r="R519" s="131"/>
      <c r="Z519" s="131"/>
    </row>
    <row r="520" spans="2:26" ht="12.75" customHeight="1">
      <c r="B520" s="1"/>
      <c r="C520" s="2"/>
      <c r="D520" s="2"/>
      <c r="E520" s="2"/>
      <c r="F520" s="76"/>
      <c r="G520" s="77"/>
      <c r="H520" s="3"/>
      <c r="I520" s="48"/>
      <c r="J520" s="49"/>
      <c r="K520" s="50"/>
      <c r="R520" s="131"/>
      <c r="Z520" s="131"/>
    </row>
    <row r="521" spans="2:26" ht="12.75" customHeight="1">
      <c r="B521" s="1"/>
      <c r="C521" s="2"/>
      <c r="D521" s="2"/>
      <c r="E521" s="2"/>
      <c r="F521" s="76"/>
      <c r="G521" s="77"/>
      <c r="H521" s="3"/>
      <c r="I521" s="48"/>
      <c r="J521" s="49"/>
      <c r="K521" s="50"/>
      <c r="R521" s="131"/>
      <c r="Z521" s="131"/>
    </row>
    <row r="522" spans="2:26" ht="12.75" customHeight="1">
      <c r="B522" s="1"/>
      <c r="C522" s="2"/>
      <c r="D522" s="2"/>
      <c r="E522" s="2"/>
      <c r="F522" s="76"/>
      <c r="G522" s="77"/>
      <c r="H522" s="3"/>
      <c r="I522" s="48"/>
      <c r="J522" s="49"/>
      <c r="K522" s="50"/>
      <c r="R522" s="131"/>
      <c r="Z522" s="131"/>
    </row>
    <row r="523" spans="2:26" ht="12.75" customHeight="1">
      <c r="B523" s="1"/>
      <c r="C523" s="2"/>
      <c r="D523" s="2"/>
      <c r="E523" s="2"/>
      <c r="F523" s="76"/>
      <c r="G523" s="77"/>
      <c r="H523" s="3"/>
      <c r="I523" s="48"/>
      <c r="J523" s="49"/>
      <c r="K523" s="50"/>
      <c r="R523" s="131"/>
      <c r="Z523" s="131"/>
    </row>
    <row r="524" spans="2:26" ht="12.75" customHeight="1">
      <c r="B524" s="1"/>
      <c r="C524" s="2"/>
      <c r="D524" s="2"/>
      <c r="E524" s="2"/>
      <c r="F524" s="76"/>
      <c r="G524" s="77"/>
      <c r="H524" s="3"/>
      <c r="I524" s="48"/>
      <c r="J524" s="49"/>
      <c r="K524" s="50"/>
      <c r="R524" s="131"/>
      <c r="Z524" s="131"/>
    </row>
    <row r="525" spans="2:26" ht="12.75" customHeight="1">
      <c r="B525" s="1"/>
      <c r="C525" s="2"/>
      <c r="D525" s="2"/>
      <c r="E525" s="2"/>
      <c r="F525" s="76"/>
      <c r="G525" s="77"/>
      <c r="H525" s="3"/>
      <c r="I525" s="48"/>
      <c r="J525" s="49"/>
      <c r="K525" s="50"/>
      <c r="R525" s="131"/>
      <c r="Z525" s="131"/>
    </row>
    <row r="526" spans="2:26" ht="12.75" customHeight="1">
      <c r="B526" s="1"/>
      <c r="C526" s="2"/>
      <c r="D526" s="2"/>
      <c r="E526" s="2"/>
      <c r="F526" s="76"/>
      <c r="G526" s="77"/>
      <c r="H526" s="3"/>
      <c r="I526" s="48"/>
      <c r="J526" s="49"/>
      <c r="K526" s="50"/>
      <c r="R526" s="131"/>
      <c r="Z526" s="131"/>
    </row>
    <row r="527" spans="2:26" ht="12.75" customHeight="1">
      <c r="B527" s="1"/>
      <c r="C527" s="2"/>
      <c r="D527" s="2"/>
      <c r="E527" s="2"/>
      <c r="F527" s="76"/>
      <c r="G527" s="77"/>
      <c r="H527" s="3"/>
      <c r="I527" s="48"/>
      <c r="J527" s="49"/>
      <c r="K527" s="50"/>
      <c r="R527" s="131"/>
      <c r="Z527" s="131"/>
    </row>
    <row r="528" spans="2:26" ht="12.75" customHeight="1">
      <c r="B528" s="1"/>
      <c r="C528" s="2"/>
      <c r="D528" s="2"/>
      <c r="E528" s="2"/>
      <c r="F528" s="76"/>
      <c r="G528" s="77"/>
      <c r="H528" s="3"/>
      <c r="I528" s="48"/>
      <c r="J528" s="49"/>
      <c r="K528" s="50"/>
      <c r="R528" s="131"/>
      <c r="Z528" s="131"/>
    </row>
    <row r="529" spans="2:26" ht="12.75" customHeight="1">
      <c r="B529" s="1"/>
      <c r="C529" s="2"/>
      <c r="D529" s="2"/>
      <c r="E529" s="2"/>
      <c r="F529" s="76"/>
      <c r="G529" s="77"/>
      <c r="H529" s="3"/>
      <c r="I529" s="48"/>
      <c r="J529" s="49"/>
      <c r="K529" s="50"/>
      <c r="R529" s="131"/>
      <c r="Z529" s="131"/>
    </row>
    <row r="530" spans="2:26" ht="12.75" customHeight="1">
      <c r="B530" s="1"/>
      <c r="C530" s="2"/>
      <c r="D530" s="2"/>
      <c r="E530" s="2"/>
      <c r="F530" s="76"/>
      <c r="G530" s="77"/>
      <c r="H530" s="3"/>
      <c r="I530" s="48"/>
      <c r="J530" s="49"/>
      <c r="K530" s="50"/>
      <c r="R530" s="131"/>
      <c r="Z530" s="131"/>
    </row>
    <row r="531" spans="2:26" ht="12.75" customHeight="1">
      <c r="B531" s="1"/>
      <c r="C531" s="2"/>
      <c r="D531" s="2"/>
      <c r="E531" s="2"/>
      <c r="F531" s="76"/>
      <c r="G531" s="77"/>
      <c r="H531" s="3"/>
      <c r="I531" s="48"/>
      <c r="J531" s="49"/>
      <c r="K531" s="50"/>
      <c r="R531" s="131"/>
      <c r="Z531" s="131"/>
    </row>
    <row r="532" spans="2:26" ht="12.75" customHeight="1">
      <c r="B532" s="1"/>
      <c r="C532" s="2"/>
      <c r="D532" s="2"/>
      <c r="E532" s="2"/>
      <c r="F532" s="76"/>
      <c r="G532" s="77"/>
      <c r="H532" s="3"/>
      <c r="I532" s="48"/>
      <c r="J532" s="49"/>
      <c r="K532" s="50"/>
      <c r="R532" s="131"/>
      <c r="Z532" s="131"/>
    </row>
    <row r="533" spans="2:26" ht="12.75" customHeight="1">
      <c r="B533" s="1"/>
      <c r="C533" s="2"/>
      <c r="D533" s="2"/>
      <c r="E533" s="2"/>
      <c r="F533" s="76"/>
      <c r="G533" s="77"/>
      <c r="H533" s="3"/>
      <c r="I533" s="48"/>
      <c r="J533" s="49"/>
      <c r="K533" s="50"/>
      <c r="R533" s="131"/>
      <c r="Z533" s="131"/>
    </row>
    <row r="534" spans="2:26" ht="12.75" customHeight="1">
      <c r="B534" s="1"/>
      <c r="C534" s="2"/>
      <c r="D534" s="2"/>
      <c r="E534" s="2"/>
      <c r="F534" s="76"/>
      <c r="G534" s="77"/>
      <c r="H534" s="3"/>
      <c r="I534" s="48"/>
      <c r="J534" s="49"/>
      <c r="K534" s="50"/>
      <c r="R534" s="131"/>
      <c r="Z534" s="131"/>
    </row>
    <row r="535" spans="2:26" ht="12.75" customHeight="1">
      <c r="B535" s="1"/>
      <c r="C535" s="2"/>
      <c r="D535" s="2"/>
      <c r="E535" s="2"/>
      <c r="F535" s="76"/>
      <c r="G535" s="77"/>
      <c r="H535" s="3"/>
      <c r="I535" s="48"/>
      <c r="J535" s="49"/>
      <c r="K535" s="50"/>
      <c r="R535" s="131"/>
      <c r="Z535" s="131"/>
    </row>
    <row r="536" spans="2:26" ht="12.75" customHeight="1">
      <c r="B536" s="1"/>
      <c r="C536" s="2"/>
      <c r="D536" s="2"/>
      <c r="E536" s="2"/>
      <c r="F536" s="76"/>
      <c r="G536" s="77"/>
      <c r="H536" s="3"/>
      <c r="I536" s="48"/>
      <c r="J536" s="49"/>
      <c r="K536" s="50"/>
      <c r="R536" s="131"/>
      <c r="Z536" s="131"/>
    </row>
    <row r="537" spans="2:26" ht="12.75" customHeight="1">
      <c r="B537" s="1"/>
      <c r="C537" s="2"/>
      <c r="D537" s="2"/>
      <c r="E537" s="2"/>
      <c r="F537" s="76"/>
      <c r="G537" s="77"/>
      <c r="H537" s="3"/>
      <c r="I537" s="48"/>
      <c r="J537" s="49"/>
      <c r="K537" s="50"/>
      <c r="R537" s="131"/>
      <c r="Z537" s="131"/>
    </row>
    <row r="538" spans="2:26" ht="12.75" customHeight="1">
      <c r="B538" s="1"/>
      <c r="C538" s="2"/>
      <c r="D538" s="2"/>
      <c r="E538" s="2"/>
      <c r="F538" s="76"/>
      <c r="G538" s="77"/>
      <c r="H538" s="3"/>
      <c r="I538" s="48"/>
      <c r="J538" s="49"/>
      <c r="K538" s="50"/>
      <c r="R538" s="131"/>
      <c r="Z538" s="131"/>
    </row>
    <row r="539" spans="2:26" ht="12.75" customHeight="1">
      <c r="B539" s="1"/>
      <c r="C539" s="2"/>
      <c r="D539" s="2"/>
      <c r="E539" s="2"/>
      <c r="F539" s="76"/>
      <c r="G539" s="77"/>
      <c r="H539" s="3"/>
      <c r="I539" s="48"/>
      <c r="J539" s="49"/>
      <c r="K539" s="50"/>
      <c r="R539" s="131"/>
      <c r="Z539" s="131"/>
    </row>
    <row r="540" spans="2:26" ht="12.75" customHeight="1">
      <c r="B540" s="1"/>
      <c r="C540" s="2"/>
      <c r="D540" s="2"/>
      <c r="E540" s="2"/>
      <c r="F540" s="76"/>
      <c r="G540" s="77"/>
      <c r="H540" s="3"/>
      <c r="I540" s="48"/>
      <c r="J540" s="49"/>
      <c r="K540" s="50"/>
      <c r="R540" s="131"/>
      <c r="Z540" s="131"/>
    </row>
    <row r="541" spans="2:26" ht="12.75" customHeight="1">
      <c r="B541" s="1"/>
      <c r="C541" s="2"/>
      <c r="D541" s="2"/>
      <c r="E541" s="2"/>
      <c r="F541" s="76"/>
      <c r="G541" s="77"/>
      <c r="H541" s="3"/>
      <c r="I541" s="48"/>
      <c r="J541" s="49"/>
      <c r="K541" s="50"/>
      <c r="R541" s="131"/>
      <c r="Z541" s="131"/>
    </row>
    <row r="542" spans="2:26" ht="12.75" customHeight="1">
      <c r="B542" s="1"/>
      <c r="C542" s="2"/>
      <c r="D542" s="2"/>
      <c r="E542" s="2"/>
      <c r="F542" s="76"/>
      <c r="G542" s="77"/>
      <c r="H542" s="3"/>
      <c r="I542" s="48"/>
      <c r="J542" s="49"/>
      <c r="K542" s="50"/>
      <c r="R542" s="131"/>
      <c r="Z542" s="131"/>
    </row>
    <row r="543" spans="2:26" ht="12.75" customHeight="1">
      <c r="B543" s="1"/>
      <c r="C543" s="2"/>
      <c r="D543" s="2"/>
      <c r="E543" s="2"/>
      <c r="F543" s="76"/>
      <c r="G543" s="77"/>
      <c r="H543" s="3"/>
      <c r="I543" s="48"/>
      <c r="J543" s="49"/>
      <c r="K543" s="50"/>
      <c r="R543" s="131"/>
      <c r="Z543" s="131"/>
    </row>
    <row r="544" spans="2:26" ht="12.75" customHeight="1">
      <c r="B544" s="1"/>
      <c r="C544" s="2"/>
      <c r="D544" s="2"/>
      <c r="E544" s="2"/>
      <c r="F544" s="76"/>
      <c r="G544" s="77"/>
      <c r="H544" s="3"/>
      <c r="I544" s="48"/>
      <c r="J544" s="49"/>
      <c r="K544" s="50"/>
      <c r="R544" s="131"/>
      <c r="Z544" s="131"/>
    </row>
    <row r="545" spans="2:26" ht="12.75" customHeight="1">
      <c r="B545" s="1"/>
      <c r="C545" s="2"/>
      <c r="D545" s="2"/>
      <c r="E545" s="2"/>
      <c r="F545" s="76"/>
      <c r="G545" s="77"/>
      <c r="H545" s="3"/>
      <c r="I545" s="48"/>
      <c r="J545" s="49"/>
      <c r="K545" s="50"/>
      <c r="R545" s="131"/>
      <c r="Z545" s="131"/>
    </row>
    <row r="546" spans="2:26" ht="12.75" customHeight="1">
      <c r="B546" s="1"/>
      <c r="C546" s="2"/>
      <c r="D546" s="2"/>
      <c r="E546" s="2"/>
      <c r="F546" s="76"/>
      <c r="G546" s="77"/>
      <c r="H546" s="3"/>
      <c r="I546" s="48"/>
      <c r="J546" s="49"/>
      <c r="K546" s="50"/>
      <c r="R546" s="131"/>
      <c r="Z546" s="131"/>
    </row>
    <row r="547" spans="2:26" ht="12.75" customHeight="1">
      <c r="B547" s="1"/>
      <c r="C547" s="2"/>
      <c r="D547" s="2"/>
      <c r="E547" s="2"/>
      <c r="F547" s="76"/>
      <c r="G547" s="77"/>
      <c r="H547" s="3"/>
      <c r="I547" s="48"/>
      <c r="J547" s="49"/>
      <c r="K547" s="50"/>
      <c r="R547" s="131"/>
      <c r="Z547" s="131"/>
    </row>
    <row r="548" spans="2:26" ht="12.75" customHeight="1">
      <c r="B548" s="1"/>
      <c r="C548" s="2"/>
      <c r="D548" s="2"/>
      <c r="E548" s="2"/>
      <c r="F548" s="76"/>
      <c r="G548" s="77"/>
      <c r="H548" s="3"/>
      <c r="I548" s="48"/>
      <c r="J548" s="49"/>
      <c r="K548" s="50"/>
      <c r="R548" s="131"/>
      <c r="Z548" s="131"/>
    </row>
    <row r="549" spans="2:26" ht="12.75" customHeight="1">
      <c r="B549" s="1"/>
      <c r="C549" s="2"/>
      <c r="D549" s="2"/>
      <c r="E549" s="2"/>
      <c r="F549" s="76"/>
      <c r="G549" s="77"/>
      <c r="H549" s="3"/>
      <c r="I549" s="48"/>
      <c r="J549" s="49"/>
      <c r="K549" s="50"/>
      <c r="R549" s="131"/>
      <c r="Z549" s="131"/>
    </row>
    <row r="550" spans="2:26" ht="12.75" customHeight="1">
      <c r="B550" s="1"/>
      <c r="C550" s="2"/>
      <c r="D550" s="2"/>
      <c r="E550" s="2"/>
      <c r="F550" s="76"/>
      <c r="G550" s="77"/>
      <c r="H550" s="3"/>
      <c r="I550" s="48"/>
      <c r="J550" s="49"/>
      <c r="K550" s="50"/>
      <c r="R550" s="131"/>
      <c r="Z550" s="131"/>
    </row>
    <row r="551" spans="2:26" ht="12.75" customHeight="1">
      <c r="B551" s="1"/>
      <c r="C551" s="2"/>
      <c r="D551" s="2"/>
      <c r="E551" s="2"/>
      <c r="F551" s="76"/>
      <c r="G551" s="77"/>
      <c r="H551" s="3"/>
      <c r="I551" s="48"/>
      <c r="J551" s="49"/>
      <c r="K551" s="50"/>
      <c r="R551" s="131"/>
      <c r="Z551" s="131"/>
    </row>
    <row r="552" spans="2:26" ht="12.75" customHeight="1">
      <c r="B552" s="1"/>
      <c r="C552" s="2"/>
      <c r="D552" s="2"/>
      <c r="E552" s="2"/>
      <c r="F552" s="76"/>
      <c r="G552" s="77"/>
      <c r="H552" s="3"/>
      <c r="I552" s="48"/>
      <c r="J552" s="49"/>
      <c r="K552" s="50"/>
      <c r="R552" s="131"/>
      <c r="Z552" s="131"/>
    </row>
    <row r="553" spans="2:26" ht="12.75" customHeight="1">
      <c r="B553" s="1"/>
      <c r="C553" s="2"/>
      <c r="D553" s="2"/>
      <c r="E553" s="2"/>
      <c r="F553" s="76"/>
      <c r="G553" s="77"/>
      <c r="H553" s="3"/>
      <c r="I553" s="48"/>
      <c r="J553" s="49"/>
      <c r="K553" s="50"/>
      <c r="R553" s="131"/>
      <c r="Z553" s="131"/>
    </row>
    <row r="554" spans="2:26" ht="12.75" customHeight="1">
      <c r="B554" s="1"/>
      <c r="C554" s="2"/>
      <c r="D554" s="2"/>
      <c r="E554" s="2"/>
      <c r="F554" s="76"/>
      <c r="G554" s="77"/>
      <c r="H554" s="3"/>
      <c r="I554" s="48"/>
      <c r="J554" s="49"/>
      <c r="K554" s="50"/>
      <c r="R554" s="131"/>
      <c r="Z554" s="131"/>
    </row>
    <row r="555" spans="2:26" ht="12.75" customHeight="1">
      <c r="B555" s="1"/>
      <c r="C555" s="2"/>
      <c r="D555" s="2"/>
      <c r="E555" s="2"/>
      <c r="F555" s="76"/>
      <c r="G555" s="77"/>
      <c r="H555" s="3"/>
      <c r="I555" s="48"/>
      <c r="J555" s="49"/>
      <c r="K555" s="50"/>
      <c r="R555" s="131"/>
      <c r="Z555" s="131"/>
    </row>
    <row r="556" spans="2:26" ht="12.75" customHeight="1">
      <c r="B556" s="1"/>
      <c r="C556" s="2"/>
      <c r="D556" s="2"/>
      <c r="E556" s="2"/>
      <c r="F556" s="76"/>
      <c r="G556" s="77"/>
      <c r="H556" s="3"/>
      <c r="I556" s="48"/>
      <c r="J556" s="49"/>
      <c r="K556" s="50"/>
      <c r="R556" s="131"/>
      <c r="Z556" s="131"/>
    </row>
    <row r="557" spans="2:26" ht="12.75" customHeight="1">
      <c r="B557" s="1"/>
      <c r="C557" s="2"/>
      <c r="D557" s="2"/>
      <c r="E557" s="2"/>
      <c r="F557" s="76"/>
      <c r="G557" s="77"/>
      <c r="H557" s="3"/>
      <c r="I557" s="48"/>
      <c r="J557" s="49"/>
      <c r="K557" s="50"/>
      <c r="R557" s="131"/>
      <c r="Z557" s="131"/>
    </row>
    <row r="558" spans="2:26" ht="12.75" customHeight="1">
      <c r="B558" s="1"/>
      <c r="C558" s="2"/>
      <c r="D558" s="2"/>
      <c r="E558" s="2"/>
      <c r="F558" s="76"/>
      <c r="G558" s="77"/>
      <c r="H558" s="3"/>
      <c r="I558" s="48"/>
      <c r="J558" s="49"/>
      <c r="K558" s="50"/>
      <c r="R558" s="131"/>
      <c r="Z558" s="131"/>
    </row>
    <row r="559" spans="2:26" ht="12.75" customHeight="1">
      <c r="B559" s="1"/>
      <c r="C559" s="2"/>
      <c r="D559" s="2"/>
      <c r="E559" s="2"/>
      <c r="F559" s="76"/>
      <c r="G559" s="77"/>
      <c r="H559" s="3"/>
      <c r="I559" s="48"/>
      <c r="J559" s="49"/>
      <c r="K559" s="50"/>
      <c r="R559" s="131"/>
      <c r="Z559" s="131"/>
    </row>
    <row r="560" spans="2:26" ht="12.75" customHeight="1">
      <c r="B560" s="1"/>
      <c r="C560" s="2"/>
      <c r="D560" s="2"/>
      <c r="E560" s="2"/>
      <c r="F560" s="76"/>
      <c r="G560" s="77"/>
      <c r="H560" s="3"/>
      <c r="I560" s="48"/>
      <c r="J560" s="49"/>
      <c r="K560" s="50"/>
      <c r="R560" s="131"/>
      <c r="Z560" s="131"/>
    </row>
    <row r="561" spans="2:26" ht="12.75" customHeight="1">
      <c r="B561" s="1"/>
      <c r="C561" s="2"/>
      <c r="D561" s="2"/>
      <c r="E561" s="2"/>
      <c r="F561" s="76"/>
      <c r="G561" s="77"/>
      <c r="H561" s="3"/>
      <c r="I561" s="48"/>
      <c r="J561" s="49"/>
      <c r="K561" s="50"/>
      <c r="R561" s="131"/>
      <c r="Z561" s="131"/>
    </row>
    <row r="562" spans="2:26" ht="12.75" customHeight="1">
      <c r="B562" s="1"/>
      <c r="C562" s="2"/>
      <c r="D562" s="2"/>
      <c r="E562" s="2"/>
      <c r="F562" s="76"/>
      <c r="G562" s="77"/>
      <c r="H562" s="3"/>
      <c r="I562" s="48"/>
      <c r="J562" s="49"/>
      <c r="K562" s="50"/>
      <c r="R562" s="131"/>
      <c r="Z562" s="131"/>
    </row>
    <row r="563" spans="2:26" ht="12.75" customHeight="1">
      <c r="B563" s="1"/>
      <c r="C563" s="2"/>
      <c r="D563" s="2"/>
      <c r="E563" s="2"/>
      <c r="F563" s="76"/>
      <c r="G563" s="77"/>
      <c r="H563" s="3"/>
      <c r="I563" s="48"/>
      <c r="J563" s="49"/>
      <c r="K563" s="50"/>
      <c r="R563" s="131"/>
      <c r="Z563" s="131"/>
    </row>
    <row r="564" spans="2:26" ht="12.75" customHeight="1">
      <c r="B564" s="1"/>
      <c r="C564" s="2"/>
      <c r="D564" s="2"/>
      <c r="E564" s="2"/>
      <c r="F564" s="76"/>
      <c r="G564" s="77"/>
      <c r="H564" s="3"/>
      <c r="I564" s="48"/>
      <c r="J564" s="49"/>
      <c r="K564" s="50"/>
      <c r="R564" s="131"/>
      <c r="Z564" s="131"/>
    </row>
    <row r="565" spans="2:26" ht="12.75" customHeight="1">
      <c r="B565" s="1"/>
      <c r="C565" s="2"/>
      <c r="D565" s="2"/>
      <c r="E565" s="2"/>
      <c r="F565" s="76"/>
      <c r="G565" s="77"/>
      <c r="H565" s="3"/>
      <c r="I565" s="48"/>
      <c r="J565" s="49"/>
      <c r="K565" s="50"/>
      <c r="R565" s="131"/>
      <c r="Z565" s="131"/>
    </row>
    <row r="566" spans="2:26" ht="12.75" customHeight="1">
      <c r="B566" s="1"/>
      <c r="C566" s="2"/>
      <c r="D566" s="2"/>
      <c r="E566" s="2"/>
      <c r="F566" s="76"/>
      <c r="G566" s="77"/>
      <c r="H566" s="3"/>
      <c r="I566" s="48"/>
      <c r="J566" s="49"/>
      <c r="K566" s="50"/>
      <c r="R566" s="131"/>
      <c r="Z566" s="131"/>
    </row>
    <row r="567" spans="2:26" ht="12.75" customHeight="1">
      <c r="B567" s="1"/>
      <c r="C567" s="2"/>
      <c r="D567" s="2"/>
      <c r="E567" s="2"/>
      <c r="F567" s="76"/>
      <c r="G567" s="77"/>
      <c r="H567" s="3"/>
      <c r="I567" s="48"/>
      <c r="J567" s="49"/>
      <c r="K567" s="50"/>
      <c r="R567" s="131"/>
      <c r="Z567" s="131"/>
    </row>
    <row r="568" spans="2:26" ht="12.75" customHeight="1">
      <c r="B568" s="1"/>
      <c r="C568" s="2"/>
      <c r="D568" s="2"/>
      <c r="E568" s="2"/>
      <c r="F568" s="76"/>
      <c r="G568" s="77"/>
      <c r="H568" s="3"/>
      <c r="I568" s="48"/>
      <c r="J568" s="49"/>
      <c r="K568" s="50"/>
      <c r="R568" s="131"/>
      <c r="Z568" s="131"/>
    </row>
    <row r="569" spans="2:26" ht="12.75" customHeight="1">
      <c r="B569" s="1"/>
      <c r="C569" s="2"/>
      <c r="D569" s="2"/>
      <c r="E569" s="2"/>
      <c r="F569" s="76"/>
      <c r="G569" s="77"/>
      <c r="H569" s="3"/>
      <c r="I569" s="48"/>
      <c r="J569" s="49"/>
      <c r="K569" s="50"/>
      <c r="R569" s="131"/>
      <c r="Z569" s="131"/>
    </row>
    <row r="570" spans="2:26" ht="12.75" customHeight="1">
      <c r="B570" s="1"/>
      <c r="C570" s="2"/>
      <c r="D570" s="2"/>
      <c r="E570" s="2"/>
      <c r="F570" s="76"/>
      <c r="G570" s="77"/>
      <c r="H570" s="3"/>
      <c r="I570" s="48"/>
      <c r="J570" s="49"/>
      <c r="K570" s="50"/>
      <c r="R570" s="131"/>
      <c r="Z570" s="131"/>
    </row>
    <row r="571" spans="2:26" ht="12.75" customHeight="1">
      <c r="B571" s="1"/>
      <c r="C571" s="2"/>
      <c r="D571" s="2"/>
      <c r="E571" s="2"/>
      <c r="F571" s="76"/>
      <c r="G571" s="77"/>
      <c r="H571" s="3"/>
      <c r="I571" s="48"/>
      <c r="J571" s="49"/>
      <c r="K571" s="50"/>
      <c r="R571" s="131"/>
      <c r="Z571" s="131"/>
    </row>
    <row r="572" spans="2:26" ht="12.75" customHeight="1">
      <c r="B572" s="1"/>
      <c r="C572" s="2"/>
      <c r="D572" s="2"/>
      <c r="E572" s="2"/>
      <c r="F572" s="76"/>
      <c r="G572" s="77"/>
      <c r="H572" s="3"/>
      <c r="I572" s="48"/>
      <c r="J572" s="49"/>
      <c r="K572" s="50"/>
      <c r="R572" s="131"/>
      <c r="Z572" s="131"/>
    </row>
    <row r="573" spans="2:26" ht="12.75" customHeight="1">
      <c r="B573" s="1"/>
      <c r="C573" s="2"/>
      <c r="D573" s="2"/>
      <c r="E573" s="2"/>
      <c r="F573" s="76"/>
      <c r="G573" s="77"/>
      <c r="H573" s="3"/>
      <c r="I573" s="48"/>
      <c r="J573" s="49"/>
      <c r="K573" s="50"/>
      <c r="R573" s="131"/>
      <c r="Z573" s="131"/>
    </row>
    <row r="574" spans="2:26" ht="12.75" customHeight="1">
      <c r="B574" s="1"/>
      <c r="C574" s="2"/>
      <c r="D574" s="2"/>
      <c r="E574" s="2"/>
      <c r="F574" s="76"/>
      <c r="G574" s="77"/>
      <c r="H574" s="3"/>
      <c r="I574" s="48"/>
      <c r="J574" s="49"/>
      <c r="K574" s="50"/>
      <c r="R574" s="131"/>
      <c r="Z574" s="131"/>
    </row>
    <row r="575" spans="2:26" ht="12.75" customHeight="1">
      <c r="B575" s="1"/>
      <c r="C575" s="2"/>
      <c r="D575" s="2"/>
      <c r="E575" s="2"/>
      <c r="F575" s="76"/>
      <c r="G575" s="77"/>
      <c r="H575" s="3"/>
      <c r="I575" s="48"/>
      <c r="J575" s="49"/>
      <c r="K575" s="50"/>
      <c r="R575" s="131"/>
      <c r="Z575" s="131"/>
    </row>
    <row r="576" spans="2:26" ht="12.75" customHeight="1">
      <c r="B576" s="1"/>
      <c r="C576" s="2"/>
      <c r="D576" s="2"/>
      <c r="E576" s="2"/>
      <c r="F576" s="76"/>
      <c r="G576" s="77"/>
      <c r="H576" s="3"/>
      <c r="I576" s="48"/>
      <c r="J576" s="49"/>
      <c r="K576" s="50"/>
      <c r="R576" s="131"/>
      <c r="Z576" s="131"/>
    </row>
    <row r="577" spans="2:26" ht="12.75" customHeight="1">
      <c r="B577" s="1"/>
      <c r="C577" s="2"/>
      <c r="D577" s="2"/>
      <c r="E577" s="2"/>
      <c r="F577" s="76"/>
      <c r="G577" s="77"/>
      <c r="H577" s="3"/>
      <c r="I577" s="48"/>
      <c r="J577" s="49"/>
      <c r="K577" s="50"/>
      <c r="R577" s="131"/>
      <c r="Z577" s="131"/>
    </row>
    <row r="578" spans="2:26" ht="12.75" customHeight="1">
      <c r="B578" s="1"/>
      <c r="C578" s="2"/>
      <c r="D578" s="2"/>
      <c r="E578" s="2"/>
      <c r="F578" s="76"/>
      <c r="G578" s="77"/>
      <c r="H578" s="3"/>
      <c r="I578" s="48"/>
      <c r="J578" s="49"/>
      <c r="K578" s="50"/>
      <c r="R578" s="131"/>
      <c r="Z578" s="131"/>
    </row>
    <row r="579" spans="2:26" ht="12.75" customHeight="1">
      <c r="B579" s="1"/>
      <c r="C579" s="2"/>
      <c r="D579" s="2"/>
      <c r="E579" s="2"/>
      <c r="F579" s="76"/>
      <c r="G579" s="77"/>
      <c r="H579" s="3"/>
      <c r="I579" s="48"/>
      <c r="J579" s="49"/>
      <c r="K579" s="50"/>
      <c r="R579" s="131"/>
      <c r="Z579" s="131"/>
    </row>
    <row r="580" spans="2:26" ht="12.75" customHeight="1">
      <c r="B580" s="1"/>
      <c r="C580" s="2"/>
      <c r="D580" s="2"/>
      <c r="E580" s="2"/>
      <c r="F580" s="76"/>
      <c r="G580" s="77"/>
      <c r="H580" s="3"/>
      <c r="I580" s="48"/>
      <c r="J580" s="49"/>
      <c r="K580" s="50"/>
      <c r="R580" s="131"/>
      <c r="Z580" s="131"/>
    </row>
    <row r="581" spans="2:26" ht="12.75" customHeight="1">
      <c r="B581" s="1"/>
      <c r="C581" s="2"/>
      <c r="D581" s="2"/>
      <c r="E581" s="2"/>
      <c r="F581" s="76"/>
      <c r="G581" s="77"/>
      <c r="H581" s="3"/>
      <c r="I581" s="48"/>
      <c r="J581" s="49"/>
      <c r="K581" s="50"/>
      <c r="R581" s="131"/>
      <c r="Z581" s="131"/>
    </row>
    <row r="582" spans="2:26" ht="12.75" customHeight="1">
      <c r="B582" s="1"/>
      <c r="C582" s="2"/>
      <c r="D582" s="2"/>
      <c r="E582" s="2"/>
      <c r="F582" s="76"/>
      <c r="G582" s="77"/>
      <c r="H582" s="3"/>
      <c r="I582" s="48"/>
      <c r="J582" s="49"/>
      <c r="K582" s="50"/>
      <c r="R582" s="131"/>
      <c r="Z582" s="131"/>
    </row>
    <row r="583" spans="2:26" ht="12.75" customHeight="1">
      <c r="B583" s="1"/>
      <c r="C583" s="2"/>
      <c r="D583" s="2"/>
      <c r="E583" s="2"/>
      <c r="F583" s="76"/>
      <c r="G583" s="77"/>
      <c r="H583" s="3"/>
      <c r="I583" s="48"/>
      <c r="J583" s="49"/>
      <c r="K583" s="50"/>
      <c r="R583" s="131"/>
      <c r="Z583" s="131"/>
    </row>
    <row r="584" spans="2:26" ht="12.75" customHeight="1">
      <c r="B584" s="1"/>
      <c r="C584" s="2"/>
      <c r="D584" s="2"/>
      <c r="E584" s="2"/>
      <c r="F584" s="76"/>
      <c r="G584" s="77"/>
      <c r="H584" s="3"/>
      <c r="I584" s="48"/>
      <c r="J584" s="49"/>
      <c r="K584" s="50"/>
      <c r="R584" s="131"/>
      <c r="Z584" s="131"/>
    </row>
    <row r="585" spans="2:26" ht="12.75" customHeight="1">
      <c r="B585" s="1"/>
      <c r="C585" s="2"/>
      <c r="D585" s="2"/>
      <c r="E585" s="2"/>
      <c r="F585" s="76"/>
      <c r="G585" s="77"/>
      <c r="H585" s="3"/>
      <c r="I585" s="48"/>
      <c r="J585" s="49"/>
      <c r="K585" s="50"/>
      <c r="R585" s="131"/>
      <c r="Z585" s="131"/>
    </row>
    <row r="586" spans="2:26" ht="12.75" customHeight="1">
      <c r="B586" s="1"/>
      <c r="C586" s="2"/>
      <c r="D586" s="2"/>
      <c r="E586" s="2"/>
      <c r="F586" s="76"/>
      <c r="G586" s="77"/>
      <c r="H586" s="3"/>
      <c r="I586" s="48"/>
      <c r="J586" s="49"/>
      <c r="K586" s="50"/>
      <c r="R586" s="131"/>
      <c r="Z586" s="131"/>
    </row>
    <row r="587" spans="2:26" ht="12.75" customHeight="1">
      <c r="B587" s="1"/>
      <c r="C587" s="2"/>
      <c r="D587" s="2"/>
      <c r="E587" s="2"/>
      <c r="F587" s="76"/>
      <c r="G587" s="77"/>
      <c r="H587" s="3"/>
      <c r="I587" s="48"/>
      <c r="J587" s="49"/>
      <c r="K587" s="50"/>
      <c r="R587" s="131"/>
      <c r="Z587" s="131"/>
    </row>
    <row r="588" spans="2:26" ht="12.75" customHeight="1">
      <c r="B588" s="1"/>
      <c r="C588" s="2"/>
      <c r="D588" s="2"/>
      <c r="E588" s="2"/>
      <c r="F588" s="76"/>
      <c r="G588" s="77"/>
      <c r="H588" s="3"/>
      <c r="I588" s="48"/>
      <c r="J588" s="49"/>
      <c r="K588" s="50"/>
      <c r="R588" s="131"/>
      <c r="Z588" s="131"/>
    </row>
    <row r="589" spans="2:26" ht="12.75" customHeight="1">
      <c r="B589" s="1"/>
      <c r="C589" s="2"/>
      <c r="D589" s="2"/>
      <c r="E589" s="2"/>
      <c r="F589" s="76"/>
      <c r="G589" s="77"/>
      <c r="H589" s="3"/>
      <c r="I589" s="48"/>
      <c r="J589" s="49"/>
      <c r="K589" s="50"/>
      <c r="R589" s="131"/>
      <c r="Z589" s="131"/>
    </row>
    <row r="590" spans="2:26" ht="12.75" customHeight="1">
      <c r="B590" s="1"/>
      <c r="C590" s="2"/>
      <c r="D590" s="2"/>
      <c r="E590" s="2"/>
      <c r="F590" s="76"/>
      <c r="G590" s="77"/>
      <c r="H590" s="3"/>
      <c r="I590" s="48"/>
      <c r="J590" s="49"/>
      <c r="K590" s="50"/>
      <c r="R590" s="131"/>
      <c r="Z590" s="131"/>
    </row>
    <row r="591" spans="2:26" ht="12.75" customHeight="1">
      <c r="B591" s="1"/>
      <c r="C591" s="2"/>
      <c r="D591" s="2"/>
      <c r="E591" s="2"/>
      <c r="F591" s="76"/>
      <c r="G591" s="77"/>
      <c r="H591" s="3"/>
      <c r="I591" s="48"/>
      <c r="J591" s="49"/>
      <c r="K591" s="50"/>
      <c r="R591" s="131"/>
      <c r="Z591" s="131"/>
    </row>
    <row r="592" spans="2:26" ht="12.75" customHeight="1">
      <c r="B592" s="1"/>
      <c r="C592" s="2"/>
      <c r="D592" s="2"/>
      <c r="E592" s="2"/>
      <c r="F592" s="76"/>
      <c r="G592" s="77"/>
      <c r="H592" s="3"/>
      <c r="I592" s="48"/>
      <c r="J592" s="49"/>
      <c r="K592" s="50"/>
      <c r="R592" s="131"/>
      <c r="Z592" s="131"/>
    </row>
    <row r="593" spans="2:26" ht="12.75" customHeight="1">
      <c r="B593" s="1"/>
      <c r="C593" s="2"/>
      <c r="D593" s="2"/>
      <c r="E593" s="2"/>
      <c r="F593" s="76"/>
      <c r="G593" s="77"/>
      <c r="H593" s="3"/>
      <c r="I593" s="48"/>
      <c r="J593" s="49"/>
      <c r="K593" s="50"/>
      <c r="R593" s="131"/>
      <c r="Z593" s="131"/>
    </row>
    <row r="594" spans="2:26" ht="12.75" customHeight="1">
      <c r="B594" s="1"/>
      <c r="C594" s="2"/>
      <c r="D594" s="2"/>
      <c r="E594" s="2"/>
      <c r="F594" s="76"/>
      <c r="G594" s="77"/>
      <c r="H594" s="3"/>
      <c r="I594" s="48"/>
      <c r="J594" s="49"/>
      <c r="K594" s="50"/>
      <c r="R594" s="131"/>
      <c r="Z594" s="131"/>
    </row>
    <row r="595" spans="2:26" ht="12.75" customHeight="1">
      <c r="B595" s="1"/>
      <c r="C595" s="2"/>
      <c r="D595" s="2"/>
      <c r="E595" s="2"/>
      <c r="F595" s="76"/>
      <c r="G595" s="77"/>
      <c r="H595" s="3"/>
      <c r="I595" s="48"/>
      <c r="J595" s="49"/>
      <c r="K595" s="50"/>
      <c r="R595" s="131"/>
      <c r="Z595" s="131"/>
    </row>
    <row r="596" spans="2:26" ht="12.75" customHeight="1">
      <c r="B596" s="1"/>
      <c r="C596" s="2"/>
      <c r="D596" s="2"/>
      <c r="E596" s="2"/>
      <c r="F596" s="76"/>
      <c r="G596" s="77"/>
      <c r="H596" s="3"/>
      <c r="I596" s="48"/>
      <c r="J596" s="49"/>
      <c r="K596" s="50"/>
      <c r="R596" s="131"/>
      <c r="Z596" s="131"/>
    </row>
    <row r="597" spans="2:26" ht="12.75" customHeight="1">
      <c r="B597" s="1"/>
      <c r="C597" s="2"/>
      <c r="D597" s="2"/>
      <c r="E597" s="2"/>
      <c r="F597" s="76"/>
      <c r="G597" s="77"/>
      <c r="H597" s="3"/>
      <c r="I597" s="48"/>
      <c r="J597" s="49"/>
      <c r="K597" s="50"/>
      <c r="R597" s="131"/>
      <c r="Z597" s="131"/>
    </row>
    <row r="598" spans="2:26" ht="12.75" customHeight="1">
      <c r="B598" s="1"/>
      <c r="C598" s="2"/>
      <c r="D598" s="2"/>
      <c r="E598" s="2"/>
      <c r="F598" s="76"/>
      <c r="G598" s="77"/>
      <c r="H598" s="3"/>
      <c r="I598" s="48"/>
      <c r="J598" s="49"/>
      <c r="K598" s="50"/>
      <c r="R598" s="131"/>
      <c r="Z598" s="131"/>
    </row>
    <row r="599" spans="2:26" ht="12.75" customHeight="1">
      <c r="B599" s="1"/>
      <c r="C599" s="2"/>
      <c r="D599" s="2"/>
      <c r="E599" s="2"/>
      <c r="F599" s="76"/>
      <c r="G599" s="77"/>
      <c r="H599" s="3"/>
      <c r="I599" s="48"/>
      <c r="J599" s="49"/>
      <c r="K599" s="50"/>
      <c r="R599" s="131"/>
      <c r="Z599" s="131"/>
    </row>
    <row r="600" spans="2:26" ht="12.75" customHeight="1">
      <c r="B600" s="1"/>
      <c r="C600" s="2"/>
      <c r="D600" s="2"/>
      <c r="E600" s="2"/>
      <c r="F600" s="76"/>
      <c r="G600" s="77"/>
      <c r="H600" s="3"/>
      <c r="I600" s="48"/>
      <c r="J600" s="49"/>
      <c r="K600" s="50"/>
      <c r="R600" s="131"/>
      <c r="Z600" s="131"/>
    </row>
    <row r="601" spans="2:26" ht="12.75" customHeight="1">
      <c r="B601" s="1"/>
      <c r="C601" s="2"/>
      <c r="D601" s="2"/>
      <c r="E601" s="2"/>
      <c r="F601" s="76"/>
      <c r="G601" s="77"/>
      <c r="H601" s="3"/>
      <c r="I601" s="48"/>
      <c r="J601" s="49"/>
      <c r="K601" s="50"/>
      <c r="R601" s="131"/>
      <c r="Z601" s="131"/>
    </row>
    <row r="602" spans="2:26" ht="12.75" customHeight="1">
      <c r="B602" s="1"/>
      <c r="C602" s="2"/>
      <c r="D602" s="2"/>
      <c r="E602" s="2"/>
      <c r="F602" s="76"/>
      <c r="G602" s="77"/>
      <c r="H602" s="3"/>
      <c r="I602" s="48"/>
      <c r="J602" s="49"/>
      <c r="K602" s="50"/>
      <c r="R602" s="131"/>
      <c r="Z602" s="131"/>
    </row>
    <row r="603" spans="2:26" ht="12.75" customHeight="1">
      <c r="B603" s="1"/>
      <c r="C603" s="2"/>
      <c r="D603" s="2"/>
      <c r="E603" s="2"/>
      <c r="F603" s="76"/>
      <c r="G603" s="77"/>
      <c r="H603" s="3"/>
      <c r="I603" s="48"/>
      <c r="J603" s="49"/>
      <c r="K603" s="50"/>
      <c r="R603" s="131"/>
      <c r="Z603" s="131"/>
    </row>
    <row r="604" spans="2:26" ht="12.75" customHeight="1">
      <c r="B604" s="1"/>
      <c r="C604" s="2"/>
      <c r="D604" s="2"/>
      <c r="E604" s="2"/>
      <c r="F604" s="76"/>
      <c r="G604" s="77"/>
      <c r="H604" s="3"/>
      <c r="I604" s="48"/>
      <c r="J604" s="49"/>
      <c r="K604" s="50"/>
      <c r="R604" s="131"/>
      <c r="Z604" s="131"/>
    </row>
    <row r="605" spans="2:26" ht="12.75" customHeight="1">
      <c r="B605" s="1"/>
      <c r="C605" s="2"/>
      <c r="D605" s="2"/>
      <c r="E605" s="2"/>
      <c r="F605" s="76"/>
      <c r="G605" s="77"/>
      <c r="H605" s="3"/>
      <c r="I605" s="48"/>
      <c r="J605" s="49"/>
      <c r="K605" s="50"/>
      <c r="R605" s="131"/>
      <c r="Z605" s="131"/>
    </row>
    <row r="606" spans="2:26" ht="12.75" customHeight="1">
      <c r="B606" s="1"/>
      <c r="C606" s="2"/>
      <c r="D606" s="2"/>
      <c r="E606" s="2"/>
      <c r="F606" s="76"/>
      <c r="G606" s="77"/>
      <c r="H606" s="3"/>
      <c r="I606" s="48"/>
      <c r="J606" s="49"/>
      <c r="K606" s="50"/>
      <c r="R606" s="131"/>
      <c r="Z606" s="131"/>
    </row>
    <row r="607" spans="2:26" ht="12.75" customHeight="1">
      <c r="B607" s="1"/>
      <c r="C607" s="2"/>
      <c r="D607" s="2"/>
      <c r="E607" s="2"/>
      <c r="F607" s="76"/>
      <c r="G607" s="77"/>
      <c r="H607" s="3"/>
      <c r="I607" s="48"/>
      <c r="J607" s="49"/>
      <c r="K607" s="50"/>
      <c r="R607" s="131"/>
      <c r="Z607" s="131"/>
    </row>
    <row r="608" spans="2:26" ht="12.75" customHeight="1">
      <c r="B608" s="1"/>
      <c r="C608" s="2"/>
      <c r="D608" s="2"/>
      <c r="E608" s="2"/>
      <c r="F608" s="76"/>
      <c r="G608" s="77"/>
      <c r="H608" s="3"/>
      <c r="I608" s="48"/>
      <c r="J608" s="49"/>
      <c r="K608" s="50"/>
      <c r="R608" s="131"/>
      <c r="Z608" s="131"/>
    </row>
    <row r="609" spans="2:26" ht="12.75" customHeight="1">
      <c r="B609" s="1"/>
      <c r="C609" s="2"/>
      <c r="D609" s="2"/>
      <c r="E609" s="2"/>
      <c r="F609" s="76"/>
      <c r="G609" s="77"/>
      <c r="H609" s="3"/>
      <c r="I609" s="48"/>
      <c r="J609" s="49"/>
      <c r="K609" s="50"/>
      <c r="R609" s="131"/>
      <c r="Z609" s="131"/>
    </row>
    <row r="610" spans="2:26" ht="12.75" customHeight="1">
      <c r="B610" s="1"/>
      <c r="C610" s="2"/>
      <c r="D610" s="2"/>
      <c r="E610" s="2"/>
      <c r="F610" s="76"/>
      <c r="G610" s="77"/>
      <c r="H610" s="3"/>
      <c r="I610" s="48"/>
      <c r="J610" s="49"/>
      <c r="K610" s="50"/>
      <c r="R610" s="131"/>
      <c r="Z610" s="131"/>
    </row>
    <row r="611" spans="2:26" ht="12.75" customHeight="1">
      <c r="B611" s="1"/>
      <c r="C611" s="2"/>
      <c r="D611" s="2"/>
      <c r="E611" s="2"/>
      <c r="F611" s="76"/>
      <c r="G611" s="77"/>
      <c r="H611" s="3"/>
      <c r="I611" s="48"/>
      <c r="J611" s="49"/>
      <c r="K611" s="50"/>
      <c r="R611" s="131"/>
      <c r="Z611" s="131"/>
    </row>
    <row r="612" spans="2:26" ht="12.75" customHeight="1">
      <c r="B612" s="1"/>
      <c r="C612" s="2"/>
      <c r="D612" s="2"/>
      <c r="E612" s="2"/>
      <c r="F612" s="76"/>
      <c r="G612" s="77"/>
      <c r="H612" s="3"/>
      <c r="I612" s="48"/>
      <c r="J612" s="49"/>
      <c r="K612" s="50"/>
      <c r="R612" s="131"/>
      <c r="Z612" s="131"/>
    </row>
    <row r="613" spans="2:26" ht="12.75" customHeight="1">
      <c r="B613" s="1"/>
      <c r="C613" s="2"/>
      <c r="D613" s="2"/>
      <c r="E613" s="2"/>
      <c r="F613" s="76"/>
      <c r="G613" s="77"/>
      <c r="H613" s="3"/>
      <c r="I613" s="48"/>
      <c r="J613" s="49"/>
      <c r="K613" s="50"/>
      <c r="R613" s="131"/>
      <c r="Z613" s="131"/>
    </row>
    <row r="614" spans="2:26" ht="12.75" customHeight="1">
      <c r="B614" s="1"/>
      <c r="C614" s="2"/>
      <c r="D614" s="2"/>
      <c r="E614" s="2"/>
      <c r="F614" s="76"/>
      <c r="G614" s="77"/>
      <c r="H614" s="3"/>
      <c r="I614" s="48"/>
      <c r="J614" s="49"/>
      <c r="K614" s="50"/>
      <c r="R614" s="131"/>
      <c r="Z614" s="131"/>
    </row>
    <row r="615" spans="2:26" ht="12.75" customHeight="1">
      <c r="B615" s="1"/>
      <c r="C615" s="2"/>
      <c r="D615" s="2"/>
      <c r="E615" s="2"/>
      <c r="F615" s="76"/>
      <c r="G615" s="77"/>
      <c r="H615" s="3"/>
      <c r="I615" s="48"/>
      <c r="J615" s="49"/>
      <c r="K615" s="50"/>
      <c r="R615" s="131"/>
      <c r="Z615" s="131"/>
    </row>
    <row r="616" spans="2:26" ht="12.75" customHeight="1">
      <c r="B616" s="1"/>
      <c r="C616" s="2"/>
      <c r="D616" s="2"/>
      <c r="E616" s="2"/>
      <c r="F616" s="76"/>
      <c r="G616" s="77"/>
      <c r="H616" s="3"/>
      <c r="I616" s="48"/>
      <c r="J616" s="49"/>
      <c r="K616" s="50"/>
      <c r="R616" s="131"/>
      <c r="Z616" s="131"/>
    </row>
    <row r="617" spans="2:26" ht="12.75" customHeight="1">
      <c r="B617" s="1"/>
      <c r="C617" s="2"/>
      <c r="D617" s="2"/>
      <c r="E617" s="2"/>
      <c r="F617" s="76"/>
      <c r="G617" s="77"/>
      <c r="H617" s="3"/>
      <c r="I617" s="48"/>
      <c r="J617" s="49"/>
      <c r="K617" s="50"/>
      <c r="R617" s="131"/>
      <c r="Z617" s="131"/>
    </row>
    <row r="618" spans="2:26" ht="12.75" customHeight="1">
      <c r="B618" s="1"/>
      <c r="C618" s="2"/>
      <c r="D618" s="2"/>
      <c r="E618" s="2"/>
      <c r="F618" s="76"/>
      <c r="G618" s="77"/>
      <c r="H618" s="3"/>
      <c r="I618" s="48"/>
      <c r="J618" s="49"/>
      <c r="K618" s="50"/>
      <c r="R618" s="131"/>
      <c r="Z618" s="131"/>
    </row>
    <row r="619" spans="2:26" ht="12.75" customHeight="1">
      <c r="B619" s="1"/>
      <c r="C619" s="2"/>
      <c r="D619" s="2"/>
      <c r="E619" s="2"/>
      <c r="F619" s="76"/>
      <c r="G619" s="77"/>
      <c r="H619" s="3"/>
      <c r="I619" s="48"/>
      <c r="J619" s="49"/>
      <c r="K619" s="50"/>
      <c r="R619" s="131"/>
      <c r="Z619" s="131"/>
    </row>
    <row r="620" spans="2:26" ht="12.75" customHeight="1">
      <c r="B620" s="1"/>
      <c r="C620" s="2"/>
      <c r="D620" s="2"/>
      <c r="E620" s="2"/>
      <c r="F620" s="76"/>
      <c r="G620" s="77"/>
      <c r="H620" s="3"/>
      <c r="I620" s="48"/>
      <c r="J620" s="49"/>
      <c r="K620" s="50"/>
      <c r="R620" s="131"/>
      <c r="Z620" s="131"/>
    </row>
    <row r="621" spans="2:26" ht="12.75" customHeight="1">
      <c r="B621" s="1"/>
      <c r="C621" s="2"/>
      <c r="D621" s="2"/>
      <c r="E621" s="2"/>
      <c r="F621" s="76"/>
      <c r="G621" s="77"/>
      <c r="H621" s="3"/>
      <c r="I621" s="48"/>
      <c r="J621" s="49"/>
      <c r="K621" s="50"/>
      <c r="R621" s="131"/>
      <c r="Z621" s="131"/>
    </row>
    <row r="622" spans="2:26" ht="12.75" customHeight="1">
      <c r="B622" s="1"/>
      <c r="C622" s="2"/>
      <c r="D622" s="2"/>
      <c r="E622" s="2"/>
      <c r="F622" s="76"/>
      <c r="G622" s="77"/>
      <c r="H622" s="3"/>
      <c r="I622" s="48"/>
      <c r="J622" s="49"/>
      <c r="K622" s="50"/>
      <c r="R622" s="131"/>
      <c r="Z622" s="131"/>
    </row>
    <row r="623" spans="2:26" ht="12.75" customHeight="1">
      <c r="B623" s="1"/>
      <c r="C623" s="2"/>
      <c r="D623" s="2"/>
      <c r="E623" s="2"/>
      <c r="F623" s="76"/>
      <c r="G623" s="77"/>
      <c r="H623" s="3"/>
      <c r="I623" s="48"/>
      <c r="J623" s="49"/>
      <c r="K623" s="50"/>
      <c r="R623" s="131"/>
      <c r="Z623" s="131"/>
    </row>
    <row r="624" spans="2:26" ht="12.75" customHeight="1">
      <c r="B624" s="1"/>
      <c r="C624" s="2"/>
      <c r="D624" s="2"/>
      <c r="E624" s="2"/>
      <c r="F624" s="76"/>
      <c r="G624" s="77"/>
      <c r="H624" s="3"/>
      <c r="I624" s="48"/>
      <c r="J624" s="49"/>
      <c r="K624" s="50"/>
      <c r="R624" s="131"/>
      <c r="Z624" s="131"/>
    </row>
    <row r="625" spans="2:26" ht="12.75" customHeight="1">
      <c r="B625" s="1"/>
      <c r="C625" s="2"/>
      <c r="D625" s="2"/>
      <c r="E625" s="2"/>
      <c r="F625" s="76"/>
      <c r="G625" s="77"/>
      <c r="H625" s="3"/>
      <c r="I625" s="48"/>
      <c r="J625" s="49"/>
      <c r="K625" s="50"/>
      <c r="R625" s="131"/>
      <c r="Z625" s="131"/>
    </row>
    <row r="626" spans="2:26" ht="12.75" customHeight="1">
      <c r="B626" s="1"/>
      <c r="C626" s="2"/>
      <c r="D626" s="2"/>
      <c r="E626" s="2"/>
      <c r="F626" s="76"/>
      <c r="G626" s="77"/>
      <c r="H626" s="3"/>
      <c r="I626" s="48"/>
      <c r="J626" s="49"/>
      <c r="K626" s="50"/>
      <c r="R626" s="131"/>
      <c r="Z626" s="131"/>
    </row>
    <row r="627" spans="2:26" ht="12.75" customHeight="1">
      <c r="B627" s="1"/>
      <c r="C627" s="2"/>
      <c r="D627" s="2"/>
      <c r="E627" s="2"/>
      <c r="F627" s="76"/>
      <c r="G627" s="77"/>
      <c r="H627" s="3"/>
      <c r="I627" s="48"/>
      <c r="J627" s="49"/>
      <c r="K627" s="50"/>
      <c r="R627" s="131"/>
      <c r="Z627" s="131"/>
    </row>
    <row r="628" spans="2:26" ht="12.75" customHeight="1">
      <c r="B628" s="1"/>
      <c r="C628" s="2"/>
      <c r="D628" s="2"/>
      <c r="E628" s="2"/>
      <c r="F628" s="76"/>
      <c r="G628" s="77"/>
      <c r="H628" s="3"/>
      <c r="I628" s="48"/>
      <c r="J628" s="49"/>
      <c r="K628" s="50"/>
      <c r="R628" s="131"/>
      <c r="Z628" s="131"/>
    </row>
    <row r="629" spans="2:26" ht="12.75" customHeight="1">
      <c r="B629" s="1"/>
      <c r="C629" s="2"/>
      <c r="D629" s="2"/>
      <c r="E629" s="2"/>
      <c r="F629" s="76"/>
      <c r="G629" s="77"/>
      <c r="H629" s="3"/>
      <c r="I629" s="48"/>
      <c r="J629" s="49"/>
      <c r="K629" s="50"/>
      <c r="R629" s="131"/>
      <c r="Z629" s="131"/>
    </row>
    <row r="630" spans="2:26" ht="12.75" customHeight="1">
      <c r="B630" s="1"/>
      <c r="C630" s="2"/>
      <c r="D630" s="2"/>
      <c r="E630" s="2"/>
      <c r="F630" s="76"/>
      <c r="G630" s="77"/>
      <c r="H630" s="3"/>
      <c r="I630" s="48"/>
      <c r="J630" s="49"/>
      <c r="K630" s="50"/>
      <c r="R630" s="131"/>
      <c r="Z630" s="131"/>
    </row>
    <row r="631" spans="2:26" ht="12.75" customHeight="1">
      <c r="B631" s="1"/>
      <c r="C631" s="2"/>
      <c r="D631" s="2"/>
      <c r="E631" s="2"/>
      <c r="F631" s="76"/>
      <c r="G631" s="77"/>
      <c r="H631" s="3"/>
      <c r="I631" s="48"/>
      <c r="J631" s="49"/>
      <c r="K631" s="50"/>
      <c r="R631" s="131"/>
      <c r="Z631" s="131"/>
    </row>
    <row r="632" spans="2:26" ht="12.75" customHeight="1">
      <c r="B632" s="1"/>
      <c r="C632" s="2"/>
      <c r="D632" s="2"/>
      <c r="E632" s="2"/>
      <c r="F632" s="76"/>
      <c r="G632" s="77"/>
      <c r="H632" s="3"/>
      <c r="I632" s="48"/>
      <c r="J632" s="49"/>
      <c r="K632" s="50"/>
      <c r="R632" s="131"/>
      <c r="Z632" s="131"/>
    </row>
    <row r="633" spans="2:26" ht="12.75" customHeight="1">
      <c r="B633" s="1"/>
      <c r="C633" s="2"/>
      <c r="D633" s="2"/>
      <c r="E633" s="2"/>
      <c r="F633" s="76"/>
      <c r="G633" s="77"/>
      <c r="H633" s="3"/>
      <c r="I633" s="48"/>
      <c r="J633" s="49"/>
      <c r="K633" s="50"/>
      <c r="R633" s="131"/>
      <c r="Z633" s="131"/>
    </row>
    <row r="634" spans="2:26" ht="12.75" customHeight="1">
      <c r="B634" s="1"/>
      <c r="C634" s="2"/>
      <c r="D634" s="2"/>
      <c r="E634" s="2"/>
      <c r="F634" s="76"/>
      <c r="G634" s="77"/>
      <c r="H634" s="3"/>
      <c r="I634" s="48"/>
      <c r="J634" s="49"/>
      <c r="K634" s="50"/>
      <c r="R634" s="131"/>
      <c r="Z634" s="131"/>
    </row>
    <row r="635" spans="2:26" ht="12.75" customHeight="1">
      <c r="B635" s="1"/>
      <c r="C635" s="2"/>
      <c r="D635" s="2"/>
      <c r="E635" s="2"/>
      <c r="F635" s="76"/>
      <c r="G635" s="77"/>
      <c r="H635" s="3"/>
      <c r="I635" s="48"/>
      <c r="J635" s="49"/>
      <c r="K635" s="50"/>
      <c r="R635" s="131"/>
      <c r="Z635" s="131"/>
    </row>
    <row r="636" spans="2:26" ht="12.75" customHeight="1">
      <c r="B636" s="1"/>
      <c r="C636" s="2"/>
      <c r="D636" s="2"/>
      <c r="E636" s="2"/>
      <c r="F636" s="76"/>
      <c r="G636" s="77"/>
      <c r="H636" s="3"/>
      <c r="I636" s="48"/>
      <c r="J636" s="49"/>
      <c r="K636" s="50"/>
      <c r="R636" s="131"/>
      <c r="Z636" s="131"/>
    </row>
    <row r="637" spans="2:26" ht="12.75" customHeight="1">
      <c r="B637" s="1"/>
      <c r="C637" s="2"/>
      <c r="D637" s="2"/>
      <c r="E637" s="2"/>
      <c r="F637" s="76"/>
      <c r="G637" s="77"/>
      <c r="H637" s="3"/>
      <c r="I637" s="48"/>
      <c r="J637" s="49"/>
      <c r="K637" s="50"/>
      <c r="R637" s="131"/>
      <c r="Z637" s="131"/>
    </row>
    <row r="638" spans="2:26" ht="12.75" customHeight="1">
      <c r="B638" s="1"/>
      <c r="C638" s="2"/>
      <c r="D638" s="2"/>
      <c r="E638" s="2"/>
      <c r="F638" s="76"/>
      <c r="G638" s="77"/>
      <c r="H638" s="3"/>
      <c r="I638" s="48"/>
      <c r="J638" s="49"/>
      <c r="K638" s="50"/>
      <c r="R638" s="131"/>
      <c r="Z638" s="131"/>
    </row>
    <row r="639" spans="2:26" ht="12.75" customHeight="1">
      <c r="B639" s="1"/>
      <c r="C639" s="2"/>
      <c r="D639" s="2"/>
      <c r="E639" s="2"/>
      <c r="F639" s="76"/>
      <c r="G639" s="77"/>
      <c r="H639" s="3"/>
      <c r="I639" s="48"/>
      <c r="J639" s="49"/>
      <c r="K639" s="50"/>
      <c r="R639" s="131"/>
      <c r="Z639" s="131"/>
    </row>
    <row r="640" spans="2:26" ht="12.75" customHeight="1">
      <c r="B640" s="1"/>
      <c r="C640" s="2"/>
      <c r="D640" s="2"/>
      <c r="E640" s="2"/>
      <c r="F640" s="76"/>
      <c r="G640" s="77"/>
      <c r="H640" s="3"/>
      <c r="I640" s="48"/>
      <c r="J640" s="49"/>
      <c r="K640" s="50"/>
      <c r="R640" s="131"/>
      <c r="Z640" s="131"/>
    </row>
    <row r="641" spans="2:26" ht="12.75" customHeight="1">
      <c r="B641" s="1"/>
      <c r="C641" s="2"/>
      <c r="D641" s="2"/>
      <c r="E641" s="2"/>
      <c r="F641" s="76"/>
      <c r="G641" s="77"/>
      <c r="H641" s="3"/>
      <c r="I641" s="48"/>
      <c r="J641" s="49"/>
      <c r="K641" s="50"/>
      <c r="R641" s="131"/>
      <c r="Z641" s="131"/>
    </row>
    <row r="642" spans="2:26" ht="12.75" customHeight="1">
      <c r="B642" s="1"/>
      <c r="C642" s="2"/>
      <c r="D642" s="2"/>
      <c r="E642" s="2"/>
      <c r="F642" s="76"/>
      <c r="G642" s="77"/>
      <c r="H642" s="3"/>
      <c r="I642" s="48"/>
      <c r="J642" s="49"/>
      <c r="K642" s="50"/>
      <c r="R642" s="131"/>
      <c r="Z642" s="131"/>
    </row>
    <row r="643" spans="2:26" ht="12.75" customHeight="1">
      <c r="B643" s="1"/>
      <c r="C643" s="2"/>
      <c r="D643" s="2"/>
      <c r="E643" s="2"/>
      <c r="F643" s="76"/>
      <c r="G643" s="77"/>
      <c r="H643" s="3"/>
      <c r="I643" s="48"/>
      <c r="J643" s="49"/>
      <c r="K643" s="50"/>
      <c r="R643" s="131"/>
      <c r="Z643" s="131"/>
    </row>
    <row r="644" spans="2:26" ht="12.75" customHeight="1">
      <c r="B644" s="1"/>
      <c r="C644" s="2"/>
      <c r="D644" s="2"/>
      <c r="E644" s="2"/>
      <c r="F644" s="76"/>
      <c r="G644" s="77"/>
      <c r="H644" s="3"/>
      <c r="I644" s="48"/>
      <c r="J644" s="49"/>
      <c r="K644" s="50"/>
      <c r="R644" s="131"/>
      <c r="Z644" s="131"/>
    </row>
    <row r="645" spans="2:26" ht="12.75" customHeight="1">
      <c r="B645" s="1"/>
      <c r="C645" s="2"/>
      <c r="D645" s="2"/>
      <c r="E645" s="2"/>
      <c r="F645" s="76"/>
      <c r="G645" s="77"/>
      <c r="H645" s="3"/>
      <c r="I645" s="48"/>
      <c r="J645" s="49"/>
      <c r="K645" s="50"/>
      <c r="R645" s="131"/>
      <c r="Z645" s="131"/>
    </row>
    <row r="646" spans="2:26" ht="12.75" customHeight="1">
      <c r="B646" s="1"/>
      <c r="C646" s="2"/>
      <c r="D646" s="2"/>
      <c r="E646" s="2"/>
      <c r="F646" s="76"/>
      <c r="G646" s="77"/>
      <c r="H646" s="3"/>
      <c r="I646" s="48"/>
      <c r="J646" s="49"/>
      <c r="K646" s="50"/>
      <c r="R646" s="131"/>
      <c r="Z646" s="131"/>
    </row>
    <row r="647" spans="2:26" ht="12.75" customHeight="1">
      <c r="B647" s="1"/>
      <c r="C647" s="2"/>
      <c r="D647" s="2"/>
      <c r="E647" s="2"/>
      <c r="F647" s="76"/>
      <c r="G647" s="77"/>
      <c r="H647" s="3"/>
      <c r="I647" s="48"/>
      <c r="J647" s="49"/>
      <c r="K647" s="50"/>
      <c r="R647" s="131"/>
      <c r="Z647" s="131"/>
    </row>
    <row r="648" spans="2:26" ht="12.75" customHeight="1">
      <c r="B648" s="1"/>
      <c r="C648" s="2"/>
      <c r="D648" s="2"/>
      <c r="E648" s="2"/>
      <c r="F648" s="76"/>
      <c r="G648" s="77"/>
      <c r="H648" s="3"/>
      <c r="I648" s="48"/>
      <c r="J648" s="49"/>
      <c r="K648" s="50"/>
      <c r="R648" s="131"/>
      <c r="Z648" s="131"/>
    </row>
    <row r="649" spans="2:26" ht="12.75" customHeight="1">
      <c r="B649" s="1"/>
      <c r="C649" s="2"/>
      <c r="D649" s="2"/>
      <c r="E649" s="2"/>
      <c r="F649" s="76"/>
      <c r="G649" s="77"/>
      <c r="H649" s="3"/>
      <c r="I649" s="48"/>
      <c r="J649" s="49"/>
      <c r="K649" s="50"/>
      <c r="R649" s="131"/>
      <c r="Z649" s="131"/>
    </row>
    <row r="650" spans="2:26" ht="12.75" customHeight="1">
      <c r="B650" s="1"/>
      <c r="C650" s="2"/>
      <c r="D650" s="2"/>
      <c r="E650" s="2"/>
      <c r="F650" s="76"/>
      <c r="G650" s="77"/>
      <c r="H650" s="3"/>
      <c r="I650" s="48"/>
      <c r="J650" s="49"/>
      <c r="K650" s="50"/>
      <c r="R650" s="131"/>
      <c r="Z650" s="131"/>
    </row>
    <row r="651" spans="2:26" ht="12.75" customHeight="1">
      <c r="B651" s="1"/>
      <c r="C651" s="2"/>
      <c r="D651" s="2"/>
      <c r="E651" s="2"/>
      <c r="F651" s="76"/>
      <c r="G651" s="77"/>
      <c r="H651" s="3"/>
      <c r="I651" s="48"/>
      <c r="J651" s="49"/>
      <c r="K651" s="50"/>
      <c r="R651" s="131"/>
      <c r="Z651" s="131"/>
    </row>
    <row r="652" spans="2:26" ht="12.75" customHeight="1">
      <c r="B652" s="1"/>
      <c r="C652" s="2"/>
      <c r="D652" s="2"/>
      <c r="E652" s="2"/>
      <c r="F652" s="76"/>
      <c r="G652" s="77"/>
      <c r="H652" s="3"/>
      <c r="I652" s="48"/>
      <c r="J652" s="49"/>
      <c r="K652" s="50"/>
      <c r="R652" s="131"/>
      <c r="Z652" s="131"/>
    </row>
    <row r="653" spans="2:26" ht="12.75" customHeight="1">
      <c r="B653" s="1"/>
      <c r="C653" s="2"/>
      <c r="D653" s="2"/>
      <c r="E653" s="2"/>
      <c r="F653" s="76"/>
      <c r="G653" s="77"/>
      <c r="H653" s="3"/>
      <c r="I653" s="48"/>
      <c r="J653" s="49"/>
      <c r="K653" s="50"/>
      <c r="R653" s="131"/>
      <c r="Z653" s="131"/>
    </row>
    <row r="654" spans="2:26" ht="12.75" customHeight="1">
      <c r="B654" s="1"/>
      <c r="C654" s="2"/>
      <c r="D654" s="2"/>
      <c r="E654" s="2"/>
      <c r="F654" s="76"/>
      <c r="G654" s="77"/>
      <c r="H654" s="3"/>
      <c r="I654" s="48"/>
      <c r="J654" s="49"/>
      <c r="K654" s="50"/>
      <c r="R654" s="131"/>
      <c r="Z654" s="131"/>
    </row>
    <row r="655" spans="2:26" ht="12.75" customHeight="1">
      <c r="B655" s="1"/>
      <c r="C655" s="2"/>
      <c r="D655" s="2"/>
      <c r="E655" s="2"/>
      <c r="F655" s="76"/>
      <c r="G655" s="77"/>
      <c r="H655" s="3"/>
      <c r="I655" s="48"/>
      <c r="J655" s="49"/>
      <c r="K655" s="50"/>
      <c r="R655" s="131"/>
      <c r="Z655" s="131"/>
    </row>
    <row r="656" spans="2:26" ht="12.75" customHeight="1">
      <c r="B656" s="1"/>
      <c r="C656" s="2"/>
      <c r="D656" s="2"/>
      <c r="E656" s="2"/>
      <c r="F656" s="76"/>
      <c r="G656" s="77"/>
      <c r="H656" s="3"/>
      <c r="I656" s="48"/>
      <c r="J656" s="49"/>
      <c r="K656" s="50"/>
      <c r="R656" s="131"/>
      <c r="Z656" s="131"/>
    </row>
    <row r="657" spans="2:26" ht="12.75" customHeight="1">
      <c r="B657" s="1"/>
      <c r="C657" s="2"/>
      <c r="D657" s="2"/>
      <c r="E657" s="2"/>
      <c r="F657" s="76"/>
      <c r="G657" s="77"/>
      <c r="H657" s="3"/>
      <c r="I657" s="48"/>
      <c r="J657" s="49"/>
      <c r="K657" s="50"/>
      <c r="R657" s="131"/>
      <c r="Z657" s="131"/>
    </row>
    <row r="658" spans="2:26" ht="12.75" customHeight="1">
      <c r="B658" s="1"/>
      <c r="C658" s="2"/>
      <c r="D658" s="2"/>
      <c r="E658" s="2"/>
      <c r="F658" s="76"/>
      <c r="G658" s="77"/>
      <c r="H658" s="3"/>
      <c r="I658" s="48"/>
      <c r="J658" s="49"/>
      <c r="K658" s="50"/>
      <c r="R658" s="131"/>
      <c r="Z658" s="131"/>
    </row>
    <row r="659" spans="2:26" ht="12.75" customHeight="1">
      <c r="B659" s="1"/>
      <c r="C659" s="2"/>
      <c r="D659" s="2"/>
      <c r="E659" s="2"/>
      <c r="F659" s="76"/>
      <c r="G659" s="77"/>
      <c r="H659" s="3"/>
      <c r="I659" s="48"/>
      <c r="J659" s="49"/>
      <c r="K659" s="50"/>
      <c r="R659" s="131"/>
      <c r="Z659" s="131"/>
    </row>
    <row r="660" spans="2:26" ht="12.75" customHeight="1">
      <c r="B660" s="1"/>
      <c r="C660" s="2"/>
      <c r="D660" s="2"/>
      <c r="E660" s="2"/>
      <c r="F660" s="76"/>
      <c r="G660" s="77"/>
      <c r="H660" s="3"/>
      <c r="I660" s="48"/>
      <c r="J660" s="49"/>
      <c r="K660" s="50"/>
      <c r="R660" s="131"/>
      <c r="Z660" s="131"/>
    </row>
    <row r="661" spans="2:26" ht="12.75" customHeight="1">
      <c r="B661" s="1"/>
      <c r="C661" s="2"/>
      <c r="D661" s="2"/>
      <c r="E661" s="2"/>
      <c r="F661" s="76"/>
      <c r="G661" s="77"/>
      <c r="H661" s="3"/>
      <c r="I661" s="48"/>
      <c r="J661" s="49"/>
      <c r="K661" s="50"/>
      <c r="R661" s="131"/>
      <c r="Z661" s="131"/>
    </row>
    <row r="662" spans="2:26" ht="12.75" customHeight="1">
      <c r="B662" s="1"/>
      <c r="C662" s="2"/>
      <c r="D662" s="2"/>
      <c r="E662" s="2"/>
      <c r="F662" s="76"/>
      <c r="G662" s="77"/>
      <c r="H662" s="3"/>
      <c r="I662" s="48"/>
      <c r="J662" s="49"/>
      <c r="K662" s="50"/>
      <c r="R662" s="131"/>
      <c r="Z662" s="131"/>
    </row>
    <row r="663" spans="2:26" ht="12.75" customHeight="1">
      <c r="B663" s="1"/>
      <c r="C663" s="2"/>
      <c r="D663" s="2"/>
      <c r="E663" s="2"/>
      <c r="F663" s="76"/>
      <c r="G663" s="77"/>
      <c r="H663" s="3"/>
      <c r="I663" s="48"/>
      <c r="J663" s="49"/>
      <c r="K663" s="50"/>
      <c r="R663" s="131"/>
      <c r="Z663" s="131"/>
    </row>
    <row r="664" spans="2:26" ht="12.75" customHeight="1">
      <c r="B664" s="1"/>
      <c r="C664" s="2"/>
      <c r="D664" s="2"/>
      <c r="E664" s="2"/>
      <c r="F664" s="76"/>
      <c r="G664" s="77"/>
      <c r="H664" s="3"/>
      <c r="I664" s="48"/>
      <c r="J664" s="49"/>
      <c r="K664" s="50"/>
      <c r="R664" s="131"/>
      <c r="Z664" s="131"/>
    </row>
    <row r="665" spans="2:26" ht="12.75" customHeight="1">
      <c r="B665" s="1"/>
      <c r="C665" s="2"/>
      <c r="D665" s="2"/>
      <c r="E665" s="2"/>
      <c r="F665" s="76"/>
      <c r="G665" s="77"/>
      <c r="H665" s="3"/>
      <c r="I665" s="48"/>
      <c r="J665" s="49"/>
      <c r="K665" s="50"/>
      <c r="R665" s="131"/>
      <c r="Z665" s="131"/>
    </row>
    <row r="666" spans="2:26" ht="12.75" customHeight="1">
      <c r="B666" s="1"/>
      <c r="C666" s="2"/>
      <c r="D666" s="2"/>
      <c r="E666" s="2"/>
      <c r="F666" s="76"/>
      <c r="G666" s="77"/>
      <c r="H666" s="3"/>
      <c r="I666" s="48"/>
      <c r="J666" s="49"/>
      <c r="K666" s="50"/>
      <c r="R666" s="131"/>
      <c r="Z666" s="131"/>
    </row>
    <row r="667" spans="2:26" ht="12.75" customHeight="1">
      <c r="B667" s="1"/>
      <c r="C667" s="2"/>
      <c r="D667" s="2"/>
      <c r="E667" s="2"/>
      <c r="F667" s="76"/>
      <c r="G667" s="77"/>
      <c r="H667" s="3"/>
      <c r="I667" s="48"/>
      <c r="J667" s="49"/>
      <c r="K667" s="50"/>
      <c r="R667" s="131"/>
      <c r="Z667" s="131"/>
    </row>
    <row r="668" spans="2:26" ht="12.75" customHeight="1">
      <c r="B668" s="1"/>
      <c r="C668" s="2"/>
      <c r="D668" s="2"/>
      <c r="E668" s="2"/>
      <c r="F668" s="76"/>
      <c r="G668" s="77"/>
      <c r="H668" s="3"/>
      <c r="I668" s="48"/>
      <c r="J668" s="49"/>
      <c r="K668" s="50"/>
      <c r="R668" s="131"/>
      <c r="Z668" s="131"/>
    </row>
    <row r="669" spans="2:26" ht="12.75" customHeight="1">
      <c r="B669" s="1"/>
      <c r="C669" s="2"/>
      <c r="D669" s="2"/>
      <c r="E669" s="2"/>
      <c r="F669" s="76"/>
      <c r="G669" s="77"/>
      <c r="H669" s="3"/>
      <c r="I669" s="48"/>
      <c r="J669" s="49"/>
      <c r="K669" s="50"/>
      <c r="R669" s="131"/>
      <c r="Z669" s="131"/>
    </row>
    <row r="670" spans="2:26" ht="12.75" customHeight="1">
      <c r="B670" s="1"/>
      <c r="C670" s="2"/>
      <c r="D670" s="2"/>
      <c r="E670" s="2"/>
      <c r="F670" s="76"/>
      <c r="G670" s="77"/>
      <c r="H670" s="3"/>
      <c r="I670" s="48"/>
      <c r="J670" s="49"/>
      <c r="K670" s="50"/>
      <c r="R670" s="131"/>
      <c r="Z670" s="131"/>
    </row>
    <row r="671" spans="2:26" ht="12.75" customHeight="1">
      <c r="B671" s="1"/>
      <c r="C671" s="2"/>
      <c r="D671" s="2"/>
      <c r="E671" s="2"/>
      <c r="F671" s="76"/>
      <c r="G671" s="77"/>
      <c r="H671" s="3"/>
      <c r="I671" s="48"/>
      <c r="J671" s="49"/>
      <c r="K671" s="50"/>
      <c r="R671" s="131"/>
      <c r="Z671" s="131"/>
    </row>
    <row r="672" spans="2:26" ht="12.75" customHeight="1">
      <c r="B672" s="1"/>
      <c r="C672" s="2"/>
      <c r="D672" s="2"/>
      <c r="E672" s="2"/>
      <c r="F672" s="76"/>
      <c r="G672" s="77"/>
      <c r="H672" s="3"/>
      <c r="I672" s="48"/>
      <c r="J672" s="49"/>
      <c r="K672" s="50"/>
      <c r="R672" s="131"/>
      <c r="Z672" s="131"/>
    </row>
    <row r="673" spans="2:26" ht="12.75" customHeight="1">
      <c r="B673" s="1"/>
      <c r="C673" s="2"/>
      <c r="D673" s="2"/>
      <c r="E673" s="2"/>
      <c r="F673" s="76"/>
      <c r="G673" s="77"/>
      <c r="H673" s="3"/>
      <c r="I673" s="48"/>
      <c r="J673" s="49"/>
      <c r="K673" s="50"/>
      <c r="R673" s="131"/>
      <c r="Z673" s="131"/>
    </row>
    <row r="674" spans="2:26" ht="12.75" customHeight="1">
      <c r="B674" s="1"/>
      <c r="C674" s="2"/>
      <c r="D674" s="2"/>
      <c r="E674" s="2"/>
      <c r="F674" s="76"/>
      <c r="G674" s="77"/>
      <c r="H674" s="3"/>
      <c r="I674" s="48"/>
      <c r="J674" s="49"/>
      <c r="K674" s="50"/>
      <c r="R674" s="131"/>
      <c r="Z674" s="131"/>
    </row>
    <row r="675" spans="2:26" ht="12.75" customHeight="1">
      <c r="B675" s="1"/>
      <c r="C675" s="2"/>
      <c r="D675" s="2"/>
      <c r="E675" s="2"/>
      <c r="F675" s="76"/>
      <c r="G675" s="77"/>
      <c r="H675" s="3"/>
      <c r="I675" s="48"/>
      <c r="J675" s="49"/>
      <c r="K675" s="50"/>
      <c r="R675" s="131"/>
      <c r="Z675" s="131"/>
    </row>
    <row r="676" spans="2:26" ht="12.75" customHeight="1">
      <c r="B676" s="1"/>
      <c r="C676" s="2"/>
      <c r="D676" s="2"/>
      <c r="E676" s="2"/>
      <c r="F676" s="76"/>
      <c r="G676" s="77"/>
      <c r="H676" s="3"/>
      <c r="I676" s="48"/>
      <c r="J676" s="49"/>
      <c r="K676" s="50"/>
      <c r="R676" s="131"/>
      <c r="Z676" s="131"/>
    </row>
    <row r="677" spans="2:26" ht="12.75" customHeight="1">
      <c r="B677" s="1"/>
      <c r="C677" s="2"/>
      <c r="D677" s="2"/>
      <c r="E677" s="2"/>
      <c r="F677" s="76"/>
      <c r="G677" s="77"/>
      <c r="H677" s="3"/>
      <c r="I677" s="48"/>
      <c r="J677" s="49"/>
      <c r="K677" s="50"/>
      <c r="R677" s="131"/>
      <c r="Z677" s="131"/>
    </row>
    <row r="678" spans="2:26" ht="12.75" customHeight="1">
      <c r="B678" s="1"/>
      <c r="C678" s="2"/>
      <c r="D678" s="2"/>
      <c r="E678" s="2"/>
      <c r="F678" s="76"/>
      <c r="G678" s="77"/>
      <c r="H678" s="3"/>
      <c r="I678" s="48"/>
      <c r="J678" s="49"/>
      <c r="K678" s="50"/>
      <c r="R678" s="131"/>
      <c r="Z678" s="131"/>
    </row>
    <row r="679" spans="2:26" ht="12.75" customHeight="1">
      <c r="B679" s="1"/>
      <c r="C679" s="2"/>
      <c r="D679" s="2"/>
      <c r="E679" s="2"/>
      <c r="F679" s="76"/>
      <c r="G679" s="77"/>
      <c r="H679" s="3"/>
      <c r="I679" s="48"/>
      <c r="J679" s="49"/>
      <c r="K679" s="50"/>
      <c r="R679" s="131"/>
      <c r="Z679" s="131"/>
    </row>
    <row r="680" spans="2:26" ht="12.75" customHeight="1">
      <c r="B680" s="1"/>
      <c r="C680" s="2"/>
      <c r="D680" s="2"/>
      <c r="E680" s="2"/>
      <c r="F680" s="76"/>
      <c r="G680" s="77"/>
      <c r="H680" s="3"/>
      <c r="I680" s="48"/>
      <c r="J680" s="49"/>
      <c r="K680" s="50"/>
      <c r="R680" s="131"/>
      <c r="Z680" s="131"/>
    </row>
    <row r="681" spans="2:26" ht="12.75" customHeight="1">
      <c r="B681" s="1"/>
      <c r="C681" s="2"/>
      <c r="D681" s="2"/>
      <c r="E681" s="2"/>
      <c r="F681" s="76"/>
      <c r="G681" s="77"/>
      <c r="H681" s="3"/>
      <c r="I681" s="48"/>
      <c r="J681" s="49"/>
      <c r="K681" s="50"/>
      <c r="R681" s="131"/>
      <c r="Z681" s="131"/>
    </row>
    <row r="682" spans="2:26" ht="12.75" customHeight="1">
      <c r="B682" s="1"/>
      <c r="C682" s="2"/>
      <c r="D682" s="2"/>
      <c r="E682" s="2"/>
      <c r="F682" s="76"/>
      <c r="G682" s="77"/>
      <c r="H682" s="3"/>
      <c r="I682" s="48"/>
      <c r="J682" s="49"/>
      <c r="K682" s="50"/>
      <c r="R682" s="131"/>
      <c r="Z682" s="131"/>
    </row>
    <row r="683" spans="2:26" ht="12.75" customHeight="1">
      <c r="B683" s="1"/>
      <c r="C683" s="2"/>
      <c r="D683" s="2"/>
      <c r="E683" s="2"/>
      <c r="F683" s="76"/>
      <c r="G683" s="77"/>
      <c r="H683" s="3"/>
      <c r="I683" s="48"/>
      <c r="J683" s="49"/>
      <c r="K683" s="50"/>
      <c r="R683" s="131"/>
      <c r="Z683" s="131"/>
    </row>
    <row r="684" spans="2:26" ht="12.75" customHeight="1">
      <c r="B684" s="1"/>
      <c r="C684" s="2"/>
      <c r="D684" s="2"/>
      <c r="E684" s="2"/>
      <c r="F684" s="76"/>
      <c r="G684" s="77"/>
      <c r="H684" s="3"/>
      <c r="I684" s="48"/>
      <c r="J684" s="49"/>
      <c r="K684" s="50"/>
      <c r="R684" s="131"/>
      <c r="Z684" s="131"/>
    </row>
    <row r="685" spans="2:26" ht="12.75" customHeight="1">
      <c r="B685" s="1"/>
      <c r="C685" s="2"/>
      <c r="D685" s="2"/>
      <c r="E685" s="2"/>
      <c r="F685" s="76"/>
      <c r="G685" s="77"/>
      <c r="H685" s="3"/>
      <c r="I685" s="48"/>
      <c r="J685" s="49"/>
      <c r="K685" s="50"/>
      <c r="R685" s="131"/>
      <c r="Z685" s="131"/>
    </row>
    <row r="686" spans="2:26" ht="12.75" customHeight="1">
      <c r="B686" s="1"/>
      <c r="C686" s="2"/>
      <c r="D686" s="2"/>
      <c r="E686" s="2"/>
      <c r="F686" s="76"/>
      <c r="G686" s="77"/>
      <c r="H686" s="3"/>
      <c r="I686" s="48"/>
      <c r="J686" s="49"/>
      <c r="K686" s="50"/>
      <c r="R686" s="131"/>
      <c r="Z686" s="131"/>
    </row>
    <row r="687" spans="2:26" ht="12.75" customHeight="1">
      <c r="B687" s="1"/>
      <c r="C687" s="2"/>
      <c r="D687" s="2"/>
      <c r="E687" s="2"/>
      <c r="F687" s="76"/>
      <c r="G687" s="77"/>
      <c r="H687" s="3"/>
      <c r="I687" s="48"/>
      <c r="J687" s="49"/>
      <c r="K687" s="50"/>
      <c r="R687" s="131"/>
      <c r="Z687" s="131"/>
    </row>
    <row r="688" spans="2:26" ht="12.75" customHeight="1">
      <c r="B688" s="1"/>
      <c r="C688" s="2"/>
      <c r="D688" s="2"/>
      <c r="E688" s="2"/>
      <c r="F688" s="76"/>
      <c r="G688" s="77"/>
      <c r="H688" s="3"/>
      <c r="I688" s="48"/>
      <c r="J688" s="49"/>
      <c r="K688" s="50"/>
      <c r="R688" s="131"/>
      <c r="Z688" s="131"/>
    </row>
    <row r="689" spans="2:26" ht="12.75" customHeight="1">
      <c r="B689" s="1"/>
      <c r="C689" s="2"/>
      <c r="D689" s="2"/>
      <c r="E689" s="2"/>
      <c r="F689" s="76"/>
      <c r="G689" s="77"/>
      <c r="H689" s="3"/>
      <c r="I689" s="48"/>
      <c r="J689" s="49"/>
      <c r="K689" s="50"/>
      <c r="R689" s="131"/>
      <c r="Z689" s="131"/>
    </row>
    <row r="690" spans="2:26" ht="12.75" customHeight="1">
      <c r="B690" s="1"/>
      <c r="C690" s="2"/>
      <c r="D690" s="2"/>
      <c r="E690" s="2"/>
      <c r="F690" s="76"/>
      <c r="G690" s="77"/>
      <c r="H690" s="3"/>
      <c r="I690" s="48"/>
      <c r="J690" s="49"/>
      <c r="K690" s="50"/>
      <c r="R690" s="131"/>
      <c r="Z690" s="131"/>
    </row>
    <row r="691" spans="2:26" ht="12.75" customHeight="1">
      <c r="B691" s="1"/>
      <c r="C691" s="2"/>
      <c r="D691" s="2"/>
      <c r="E691" s="2"/>
      <c r="F691" s="76"/>
      <c r="G691" s="77"/>
      <c r="H691" s="3"/>
      <c r="I691" s="48"/>
      <c r="J691" s="49"/>
      <c r="K691" s="50"/>
      <c r="R691" s="131"/>
      <c r="Z691" s="131"/>
    </row>
    <row r="692" spans="2:26" ht="12.75" customHeight="1">
      <c r="B692" s="1"/>
      <c r="C692" s="2"/>
      <c r="D692" s="2"/>
      <c r="E692" s="2"/>
      <c r="F692" s="76"/>
      <c r="G692" s="77"/>
      <c r="H692" s="3"/>
      <c r="I692" s="48"/>
      <c r="J692" s="49"/>
      <c r="K692" s="50"/>
      <c r="R692" s="131"/>
      <c r="Z692" s="131"/>
    </row>
    <row r="693" spans="2:26" ht="12.75" customHeight="1">
      <c r="B693" s="1"/>
      <c r="C693" s="2"/>
      <c r="D693" s="2"/>
      <c r="E693" s="2"/>
      <c r="F693" s="76"/>
      <c r="G693" s="77"/>
      <c r="H693" s="3"/>
      <c r="I693" s="48"/>
      <c r="J693" s="49"/>
      <c r="K693" s="50"/>
      <c r="R693" s="131"/>
      <c r="Z693" s="131"/>
    </row>
    <row r="694" spans="2:26" ht="12.75" customHeight="1">
      <c r="B694" s="1"/>
      <c r="C694" s="2"/>
      <c r="D694" s="2"/>
      <c r="E694" s="2"/>
      <c r="F694" s="76"/>
      <c r="G694" s="77"/>
      <c r="H694" s="3"/>
      <c r="I694" s="48"/>
      <c r="J694" s="49"/>
      <c r="K694" s="50"/>
      <c r="R694" s="131"/>
      <c r="Z694" s="131"/>
    </row>
    <row r="695" spans="2:26" ht="12.75" customHeight="1">
      <c r="B695" s="1"/>
      <c r="C695" s="2"/>
      <c r="D695" s="2"/>
      <c r="E695" s="2"/>
      <c r="F695" s="76"/>
      <c r="G695" s="77"/>
      <c r="H695" s="3"/>
      <c r="I695" s="48"/>
      <c r="J695" s="49"/>
      <c r="K695" s="50"/>
      <c r="R695" s="131"/>
      <c r="Z695" s="131"/>
    </row>
    <row r="696" spans="2:26" ht="12.75" customHeight="1">
      <c r="B696" s="1"/>
      <c r="C696" s="2"/>
      <c r="D696" s="2"/>
      <c r="E696" s="2"/>
      <c r="F696" s="76"/>
      <c r="G696" s="77"/>
      <c r="H696" s="3"/>
      <c r="I696" s="48"/>
      <c r="J696" s="49"/>
      <c r="K696" s="50"/>
      <c r="R696" s="131"/>
      <c r="Z696" s="131"/>
    </row>
    <row r="697" spans="2:26" ht="12.75" customHeight="1">
      <c r="B697" s="1"/>
      <c r="C697" s="2"/>
      <c r="D697" s="2"/>
      <c r="E697" s="2"/>
      <c r="F697" s="76"/>
      <c r="G697" s="77"/>
      <c r="H697" s="3"/>
      <c r="I697" s="48"/>
      <c r="J697" s="49"/>
      <c r="K697" s="50"/>
      <c r="R697" s="131"/>
      <c r="Z697" s="131"/>
    </row>
    <row r="698" spans="2:26" ht="12.75" customHeight="1">
      <c r="B698" s="1"/>
      <c r="C698" s="2"/>
      <c r="D698" s="2"/>
      <c r="E698" s="2"/>
      <c r="F698" s="76"/>
      <c r="G698" s="77"/>
      <c r="H698" s="3"/>
      <c r="I698" s="48"/>
      <c r="J698" s="49"/>
      <c r="K698" s="50"/>
      <c r="R698" s="131"/>
      <c r="Z698" s="131"/>
    </row>
    <row r="699" spans="2:26" ht="12.75" customHeight="1">
      <c r="B699" s="1"/>
      <c r="C699" s="2"/>
      <c r="D699" s="2"/>
      <c r="E699" s="2"/>
      <c r="F699" s="76"/>
      <c r="G699" s="77"/>
      <c r="H699" s="3"/>
      <c r="I699" s="48"/>
      <c r="J699" s="49"/>
      <c r="K699" s="50"/>
      <c r="R699" s="131"/>
      <c r="Z699" s="131"/>
    </row>
    <row r="700" spans="2:26" ht="12.75" customHeight="1">
      <c r="B700" s="1"/>
      <c r="C700" s="2"/>
      <c r="D700" s="2"/>
      <c r="E700" s="2"/>
      <c r="F700" s="76"/>
      <c r="G700" s="77"/>
      <c r="H700" s="3"/>
      <c r="I700" s="48"/>
      <c r="J700" s="49"/>
      <c r="K700" s="50"/>
      <c r="R700" s="131"/>
      <c r="Z700" s="131"/>
    </row>
    <row r="701" spans="2:26" ht="12.75" customHeight="1">
      <c r="B701" s="1"/>
      <c r="C701" s="2"/>
      <c r="D701" s="2"/>
      <c r="E701" s="2"/>
      <c r="F701" s="76"/>
      <c r="G701" s="77"/>
      <c r="H701" s="3"/>
      <c r="I701" s="48"/>
      <c r="J701" s="49"/>
      <c r="K701" s="50"/>
      <c r="R701" s="131"/>
      <c r="Z701" s="131"/>
    </row>
    <row r="702" spans="2:26" ht="12.75" customHeight="1">
      <c r="B702" s="1"/>
      <c r="C702" s="2"/>
      <c r="D702" s="2"/>
      <c r="E702" s="2"/>
      <c r="F702" s="76"/>
      <c r="G702" s="77"/>
      <c r="H702" s="3"/>
      <c r="I702" s="48"/>
      <c r="J702" s="49"/>
      <c r="K702" s="50"/>
      <c r="R702" s="131"/>
      <c r="Z702" s="131"/>
    </row>
    <row r="703" spans="2:26" ht="12.75" customHeight="1">
      <c r="B703" s="1"/>
      <c r="C703" s="2"/>
      <c r="D703" s="2"/>
      <c r="E703" s="2"/>
      <c r="F703" s="76"/>
      <c r="G703" s="77"/>
      <c r="H703" s="3"/>
      <c r="I703" s="48"/>
      <c r="J703" s="49"/>
      <c r="K703" s="50"/>
      <c r="R703" s="131"/>
      <c r="Z703" s="131"/>
    </row>
    <row r="704" spans="2:26" ht="12.75" customHeight="1">
      <c r="B704" s="1"/>
      <c r="C704" s="2"/>
      <c r="D704" s="2"/>
      <c r="E704" s="2"/>
      <c r="F704" s="76"/>
      <c r="G704" s="77"/>
      <c r="H704" s="3"/>
      <c r="I704" s="48"/>
      <c r="J704" s="49"/>
      <c r="K704" s="50"/>
      <c r="R704" s="131"/>
      <c r="Z704" s="131"/>
    </row>
    <row r="705" spans="2:26" ht="12.75" customHeight="1">
      <c r="B705" s="1"/>
      <c r="C705" s="2"/>
      <c r="D705" s="2"/>
      <c r="E705" s="2"/>
      <c r="F705" s="76"/>
      <c r="G705" s="77"/>
      <c r="H705" s="3"/>
      <c r="I705" s="48"/>
      <c r="J705" s="49"/>
      <c r="K705" s="50"/>
      <c r="R705" s="131"/>
      <c r="Z705" s="131"/>
    </row>
    <row r="706" spans="2:26" ht="12.75" customHeight="1">
      <c r="B706" s="1"/>
      <c r="C706" s="2"/>
      <c r="D706" s="2"/>
      <c r="E706" s="2"/>
      <c r="F706" s="76"/>
      <c r="G706" s="77"/>
      <c r="H706" s="3"/>
      <c r="I706" s="48"/>
      <c r="J706" s="49"/>
      <c r="K706" s="50"/>
      <c r="R706" s="131"/>
      <c r="Z706" s="131"/>
    </row>
    <row r="707" spans="2:26" ht="12.75" customHeight="1">
      <c r="B707" s="1"/>
      <c r="C707" s="2"/>
      <c r="D707" s="2"/>
      <c r="E707" s="2"/>
      <c r="F707" s="76"/>
      <c r="G707" s="77"/>
      <c r="H707" s="3"/>
      <c r="I707" s="48"/>
      <c r="J707" s="49"/>
      <c r="K707" s="50"/>
      <c r="R707" s="131"/>
      <c r="Z707" s="131"/>
    </row>
    <row r="708" spans="2:26" ht="12.75" customHeight="1">
      <c r="B708" s="1"/>
      <c r="C708" s="2"/>
      <c r="D708" s="2"/>
      <c r="E708" s="2"/>
      <c r="F708" s="76"/>
      <c r="G708" s="77"/>
      <c r="H708" s="3"/>
      <c r="I708" s="48"/>
      <c r="J708" s="49"/>
      <c r="K708" s="50"/>
      <c r="R708" s="131"/>
      <c r="Z708" s="131"/>
    </row>
    <row r="709" spans="2:26" ht="12.75" customHeight="1">
      <c r="B709" s="1"/>
      <c r="C709" s="2"/>
      <c r="D709" s="2"/>
      <c r="E709" s="2"/>
      <c r="F709" s="76"/>
      <c r="G709" s="77"/>
      <c r="H709" s="3"/>
      <c r="I709" s="48"/>
      <c r="J709" s="49"/>
      <c r="K709" s="50"/>
      <c r="R709" s="131"/>
      <c r="Z709" s="131"/>
    </row>
    <row r="710" spans="2:26" ht="12.75" customHeight="1">
      <c r="B710" s="1"/>
      <c r="C710" s="2"/>
      <c r="D710" s="2"/>
      <c r="E710" s="2"/>
      <c r="F710" s="76"/>
      <c r="G710" s="77"/>
      <c r="H710" s="3"/>
      <c r="I710" s="48"/>
      <c r="J710" s="49"/>
      <c r="K710" s="50"/>
      <c r="R710" s="131"/>
      <c r="Z710" s="131"/>
    </row>
    <row r="711" spans="2:26" ht="12.75" customHeight="1">
      <c r="B711" s="1"/>
      <c r="C711" s="2"/>
      <c r="D711" s="2"/>
      <c r="E711" s="2"/>
      <c r="F711" s="76"/>
      <c r="G711" s="77"/>
      <c r="H711" s="3"/>
      <c r="I711" s="48"/>
      <c r="J711" s="49"/>
      <c r="K711" s="50"/>
      <c r="R711" s="131"/>
      <c r="Z711" s="131"/>
    </row>
    <row r="712" spans="2:26" ht="12.75" customHeight="1">
      <c r="B712" s="1"/>
      <c r="C712" s="2"/>
      <c r="D712" s="2"/>
      <c r="E712" s="2"/>
      <c r="F712" s="76"/>
      <c r="G712" s="77"/>
      <c r="H712" s="3"/>
      <c r="I712" s="48"/>
      <c r="J712" s="49"/>
      <c r="K712" s="50"/>
      <c r="R712" s="131"/>
      <c r="Z712" s="131"/>
    </row>
    <row r="713" spans="2:26" ht="12.75" customHeight="1">
      <c r="B713" s="1"/>
      <c r="C713" s="2"/>
      <c r="D713" s="2"/>
      <c r="E713" s="2"/>
      <c r="F713" s="76"/>
      <c r="G713" s="77"/>
      <c r="H713" s="3"/>
      <c r="I713" s="48"/>
      <c r="J713" s="49"/>
      <c r="K713" s="50"/>
      <c r="R713" s="131"/>
      <c r="Z713" s="131"/>
    </row>
    <row r="714" spans="2:26" ht="12.75" customHeight="1">
      <c r="B714" s="1"/>
      <c r="C714" s="2"/>
      <c r="D714" s="2"/>
      <c r="E714" s="2"/>
      <c r="F714" s="76"/>
      <c r="G714" s="77"/>
      <c r="H714" s="3"/>
      <c r="I714" s="48"/>
      <c r="J714" s="49"/>
      <c r="K714" s="50"/>
      <c r="R714" s="131"/>
      <c r="Z714" s="131"/>
    </row>
    <row r="715" spans="2:26" ht="12.75" customHeight="1">
      <c r="B715" s="1"/>
      <c r="C715" s="2"/>
      <c r="D715" s="2"/>
      <c r="E715" s="2"/>
      <c r="F715" s="76"/>
      <c r="G715" s="77"/>
      <c r="H715" s="3"/>
      <c r="I715" s="48"/>
      <c r="J715" s="49"/>
      <c r="K715" s="50"/>
      <c r="R715" s="131"/>
      <c r="Z715" s="131"/>
    </row>
    <row r="716" spans="2:26" ht="12.75" customHeight="1">
      <c r="B716" s="1"/>
      <c r="C716" s="2"/>
      <c r="D716" s="2"/>
      <c r="E716" s="2"/>
      <c r="F716" s="76"/>
      <c r="G716" s="77"/>
      <c r="H716" s="3"/>
      <c r="I716" s="48"/>
      <c r="J716" s="49"/>
      <c r="K716" s="50"/>
      <c r="R716" s="131"/>
      <c r="Z716" s="131"/>
    </row>
    <row r="717" spans="2:26" ht="12.75" customHeight="1">
      <c r="B717" s="1"/>
      <c r="C717" s="2"/>
      <c r="D717" s="2"/>
      <c r="E717" s="2"/>
      <c r="F717" s="76"/>
      <c r="G717" s="77"/>
      <c r="H717" s="3"/>
      <c r="I717" s="48"/>
      <c r="J717" s="49"/>
      <c r="K717" s="50"/>
      <c r="R717" s="131"/>
      <c r="Z717" s="131"/>
    </row>
    <row r="718" spans="2:26" ht="12.75" customHeight="1">
      <c r="B718" s="1"/>
      <c r="C718" s="2"/>
      <c r="D718" s="2"/>
      <c r="E718" s="2"/>
      <c r="F718" s="76"/>
      <c r="G718" s="77"/>
      <c r="H718" s="3"/>
      <c r="I718" s="48"/>
      <c r="J718" s="49"/>
      <c r="K718" s="50"/>
      <c r="R718" s="131"/>
      <c r="Z718" s="131"/>
    </row>
    <row r="719" spans="2:26" ht="12.75" customHeight="1">
      <c r="B719" s="1"/>
      <c r="C719" s="2"/>
      <c r="D719" s="2"/>
      <c r="E719" s="2"/>
      <c r="F719" s="76"/>
      <c r="G719" s="77"/>
      <c r="H719" s="3"/>
      <c r="I719" s="48"/>
      <c r="J719" s="49"/>
      <c r="K719" s="50"/>
      <c r="R719" s="131"/>
      <c r="Z719" s="131"/>
    </row>
    <row r="720" spans="2:26" ht="12.75" customHeight="1">
      <c r="B720" s="1"/>
      <c r="C720" s="2"/>
      <c r="D720" s="2"/>
      <c r="E720" s="2"/>
      <c r="F720" s="76"/>
      <c r="G720" s="77"/>
      <c r="H720" s="3"/>
      <c r="I720" s="48"/>
      <c r="J720" s="49"/>
      <c r="K720" s="50"/>
      <c r="R720" s="131"/>
      <c r="Z720" s="131"/>
    </row>
    <row r="721" spans="2:26" ht="12.75" customHeight="1">
      <c r="B721" s="1"/>
      <c r="C721" s="2"/>
      <c r="D721" s="2"/>
      <c r="E721" s="2"/>
      <c r="F721" s="76"/>
      <c r="G721" s="77"/>
      <c r="H721" s="3"/>
      <c r="I721" s="48"/>
      <c r="J721" s="49"/>
      <c r="K721" s="50"/>
      <c r="R721" s="131"/>
      <c r="Z721" s="131"/>
    </row>
    <row r="722" spans="2:26" ht="12.75" customHeight="1">
      <c r="B722" s="1"/>
      <c r="C722" s="2"/>
      <c r="D722" s="2"/>
      <c r="E722" s="2"/>
      <c r="F722" s="76"/>
      <c r="G722" s="77"/>
      <c r="H722" s="3"/>
      <c r="I722" s="48"/>
      <c r="J722" s="49"/>
      <c r="K722" s="50"/>
      <c r="R722" s="131"/>
      <c r="Z722" s="131"/>
    </row>
    <row r="723" spans="2:26" ht="12.75" customHeight="1">
      <c r="B723" s="1"/>
      <c r="C723" s="2"/>
      <c r="D723" s="2"/>
      <c r="E723" s="2"/>
      <c r="F723" s="76"/>
      <c r="G723" s="77"/>
      <c r="H723" s="3"/>
      <c r="I723" s="48"/>
      <c r="J723" s="49"/>
      <c r="K723" s="50"/>
      <c r="R723" s="131"/>
      <c r="Z723" s="131"/>
    </row>
    <row r="724" spans="2:26" ht="12.75" customHeight="1">
      <c r="B724" s="1"/>
      <c r="C724" s="2"/>
      <c r="D724" s="2"/>
      <c r="E724" s="2"/>
      <c r="F724" s="76"/>
      <c r="G724" s="77"/>
      <c r="H724" s="3"/>
      <c r="I724" s="48"/>
      <c r="J724" s="49"/>
      <c r="K724" s="50"/>
      <c r="R724" s="131"/>
      <c r="Z724" s="131"/>
    </row>
    <row r="725" spans="2:26" ht="12.75" customHeight="1">
      <c r="B725" s="1"/>
      <c r="C725" s="2"/>
      <c r="D725" s="2"/>
      <c r="E725" s="2"/>
      <c r="F725" s="76"/>
      <c r="G725" s="77"/>
      <c r="H725" s="3"/>
      <c r="I725" s="48"/>
      <c r="J725" s="49"/>
      <c r="K725" s="50"/>
      <c r="R725" s="131"/>
      <c r="Z725" s="131"/>
    </row>
    <row r="726" spans="2:26" ht="12.75" customHeight="1">
      <c r="B726" s="1"/>
      <c r="C726" s="2"/>
      <c r="D726" s="2"/>
      <c r="E726" s="2"/>
      <c r="F726" s="76"/>
      <c r="G726" s="77"/>
      <c r="H726" s="3"/>
      <c r="I726" s="48"/>
      <c r="J726" s="49"/>
      <c r="K726" s="50"/>
      <c r="R726" s="131"/>
      <c r="Z726" s="131"/>
    </row>
    <row r="727" spans="2:26" ht="12.75" customHeight="1">
      <c r="B727" s="1"/>
      <c r="C727" s="2"/>
      <c r="D727" s="2"/>
      <c r="E727" s="2"/>
      <c r="F727" s="76"/>
      <c r="G727" s="77"/>
      <c r="H727" s="3"/>
      <c r="I727" s="48"/>
      <c r="J727" s="49"/>
      <c r="K727" s="50"/>
      <c r="R727" s="131"/>
      <c r="Z727" s="131"/>
    </row>
    <row r="728" spans="2:26" ht="12.75" customHeight="1">
      <c r="B728" s="1"/>
      <c r="C728" s="2"/>
      <c r="D728" s="2"/>
      <c r="E728" s="2"/>
      <c r="F728" s="76"/>
      <c r="G728" s="77"/>
      <c r="H728" s="3"/>
      <c r="I728" s="48"/>
      <c r="J728" s="49"/>
      <c r="K728" s="50"/>
      <c r="R728" s="131"/>
      <c r="Z728" s="131"/>
    </row>
    <row r="729" spans="2:26" ht="12.75" customHeight="1">
      <c r="B729" s="1"/>
      <c r="C729" s="2"/>
      <c r="D729" s="2"/>
      <c r="E729" s="2"/>
      <c r="F729" s="76"/>
      <c r="G729" s="77"/>
      <c r="H729" s="3"/>
      <c r="I729" s="48"/>
      <c r="J729" s="49"/>
      <c r="K729" s="50"/>
      <c r="R729" s="131"/>
      <c r="Z729" s="131"/>
    </row>
    <row r="730" spans="2:26" ht="12.75" customHeight="1">
      <c r="B730" s="1"/>
      <c r="C730" s="2"/>
      <c r="D730" s="2"/>
      <c r="E730" s="2"/>
      <c r="F730" s="76"/>
      <c r="G730" s="77"/>
      <c r="H730" s="3"/>
      <c r="I730" s="48"/>
      <c r="J730" s="49"/>
      <c r="K730" s="50"/>
      <c r="R730" s="131"/>
      <c r="Z730" s="131"/>
    </row>
    <row r="731" spans="2:26" ht="12.75" customHeight="1">
      <c r="B731" s="1"/>
      <c r="C731" s="2"/>
      <c r="D731" s="2"/>
      <c r="E731" s="2"/>
      <c r="F731" s="76"/>
      <c r="G731" s="77"/>
      <c r="H731" s="3"/>
      <c r="I731" s="48"/>
      <c r="J731" s="49"/>
      <c r="K731" s="50"/>
      <c r="R731" s="131"/>
      <c r="Z731" s="131"/>
    </row>
    <row r="732" spans="2:26" ht="12.75" customHeight="1">
      <c r="B732" s="1"/>
      <c r="C732" s="2"/>
      <c r="D732" s="2"/>
      <c r="E732" s="2"/>
      <c r="F732" s="76"/>
      <c r="G732" s="77"/>
      <c r="H732" s="3"/>
      <c r="I732" s="48"/>
      <c r="J732" s="49"/>
      <c r="K732" s="50"/>
      <c r="R732" s="131"/>
      <c r="Z732" s="131"/>
    </row>
    <row r="733" spans="2:26" ht="12.75" customHeight="1">
      <c r="B733" s="1"/>
      <c r="C733" s="2"/>
      <c r="D733" s="2"/>
      <c r="E733" s="2"/>
      <c r="F733" s="76"/>
      <c r="G733" s="77"/>
      <c r="H733" s="3"/>
      <c r="I733" s="48"/>
      <c r="J733" s="49"/>
      <c r="K733" s="50"/>
      <c r="R733" s="131"/>
      <c r="Z733" s="131"/>
    </row>
    <row r="734" spans="2:26" ht="12.75" customHeight="1">
      <c r="B734" s="1"/>
      <c r="C734" s="2"/>
      <c r="D734" s="2"/>
      <c r="E734" s="2"/>
      <c r="F734" s="76"/>
      <c r="G734" s="77"/>
      <c r="H734" s="3"/>
      <c r="I734" s="48"/>
      <c r="J734" s="49"/>
      <c r="K734" s="50"/>
      <c r="R734" s="131"/>
      <c r="Z734" s="131"/>
    </row>
    <row r="735" spans="2:26" ht="12.75" customHeight="1">
      <c r="B735" s="1"/>
      <c r="C735" s="2"/>
      <c r="D735" s="2"/>
      <c r="E735" s="2"/>
      <c r="F735" s="76"/>
      <c r="G735" s="77"/>
      <c r="H735" s="3"/>
      <c r="I735" s="48"/>
      <c r="J735" s="49"/>
      <c r="K735" s="50"/>
      <c r="R735" s="131"/>
      <c r="Z735" s="131"/>
    </row>
    <row r="736" spans="2:26" ht="12.75" customHeight="1">
      <c r="B736" s="1"/>
      <c r="C736" s="2"/>
      <c r="D736" s="2"/>
      <c r="E736" s="2"/>
      <c r="F736" s="76"/>
      <c r="G736" s="77"/>
      <c r="H736" s="3"/>
      <c r="I736" s="48"/>
      <c r="J736" s="49"/>
      <c r="K736" s="50"/>
      <c r="R736" s="131"/>
      <c r="Z736" s="131"/>
    </row>
    <row r="737" spans="2:26" ht="12.75" customHeight="1">
      <c r="B737" s="1"/>
      <c r="C737" s="2"/>
      <c r="D737" s="2"/>
      <c r="E737" s="2"/>
      <c r="F737" s="76"/>
      <c r="G737" s="77"/>
      <c r="H737" s="3"/>
      <c r="I737" s="48"/>
      <c r="J737" s="49"/>
      <c r="K737" s="50"/>
      <c r="R737" s="131"/>
      <c r="Z737" s="131"/>
    </row>
    <row r="738" spans="2:26" ht="12.75" customHeight="1">
      <c r="B738" s="1"/>
      <c r="C738" s="2"/>
      <c r="D738" s="2"/>
      <c r="E738" s="2"/>
      <c r="F738" s="76"/>
      <c r="G738" s="77"/>
      <c r="H738" s="3"/>
      <c r="I738" s="48"/>
      <c r="J738" s="49"/>
      <c r="K738" s="50"/>
      <c r="R738" s="131"/>
      <c r="Z738" s="131"/>
    </row>
    <row r="739" spans="2:26" ht="12.75" customHeight="1">
      <c r="B739" s="1"/>
      <c r="C739" s="2"/>
      <c r="D739" s="2"/>
      <c r="E739" s="2"/>
      <c r="F739" s="76"/>
      <c r="G739" s="77"/>
      <c r="H739" s="3"/>
      <c r="I739" s="48"/>
      <c r="J739" s="49"/>
      <c r="K739" s="50"/>
      <c r="R739" s="131"/>
      <c r="Z739" s="131"/>
    </row>
    <row r="740" spans="2:26" ht="12.75" customHeight="1">
      <c r="B740" s="1"/>
      <c r="C740" s="2"/>
      <c r="D740" s="2"/>
      <c r="E740" s="2"/>
      <c r="F740" s="76"/>
      <c r="G740" s="77"/>
      <c r="H740" s="3"/>
      <c r="I740" s="48"/>
      <c r="J740" s="49"/>
      <c r="K740" s="50"/>
      <c r="R740" s="131"/>
      <c r="Z740" s="131"/>
    </row>
    <row r="741" spans="2:26" ht="12.75" customHeight="1">
      <c r="B741" s="1"/>
      <c r="C741" s="2"/>
      <c r="D741" s="2"/>
      <c r="E741" s="2"/>
      <c r="F741" s="76"/>
      <c r="G741" s="77"/>
      <c r="H741" s="3"/>
      <c r="I741" s="48"/>
      <c r="J741" s="49"/>
      <c r="K741" s="50"/>
      <c r="R741" s="131"/>
      <c r="Z741" s="131"/>
    </row>
    <row r="742" spans="2:26" ht="12.75" customHeight="1">
      <c r="B742" s="1"/>
      <c r="C742" s="2"/>
      <c r="D742" s="2"/>
      <c r="E742" s="2"/>
      <c r="F742" s="76"/>
      <c r="G742" s="77"/>
      <c r="H742" s="3"/>
      <c r="I742" s="48"/>
      <c r="J742" s="49"/>
      <c r="K742" s="50"/>
      <c r="R742" s="131"/>
      <c r="Z742" s="131"/>
    </row>
    <row r="743" spans="2:26" ht="12.75" customHeight="1">
      <c r="B743" s="1"/>
      <c r="C743" s="2"/>
      <c r="D743" s="2"/>
      <c r="E743" s="2"/>
      <c r="F743" s="76"/>
      <c r="G743" s="77"/>
      <c r="H743" s="3"/>
      <c r="I743" s="48"/>
      <c r="J743" s="49"/>
      <c r="K743" s="50"/>
      <c r="R743" s="131"/>
      <c r="Z743" s="131"/>
    </row>
    <row r="744" spans="2:26" ht="12.75" customHeight="1">
      <c r="B744" s="1"/>
      <c r="C744" s="2"/>
      <c r="D744" s="2"/>
      <c r="E744" s="2"/>
      <c r="F744" s="76"/>
      <c r="G744" s="77"/>
      <c r="H744" s="3"/>
      <c r="I744" s="48"/>
      <c r="J744" s="49"/>
      <c r="K744" s="50"/>
      <c r="R744" s="131"/>
      <c r="Z744" s="131"/>
    </row>
    <row r="745" spans="2:26" ht="12.75" customHeight="1">
      <c r="B745" s="1"/>
      <c r="C745" s="2"/>
      <c r="D745" s="2"/>
      <c r="E745" s="2"/>
      <c r="F745" s="76"/>
      <c r="G745" s="77"/>
      <c r="H745" s="3"/>
      <c r="I745" s="48"/>
      <c r="J745" s="49"/>
      <c r="K745" s="50"/>
      <c r="R745" s="131"/>
      <c r="Z745" s="131"/>
    </row>
    <row r="746" spans="2:26" ht="12.75" customHeight="1">
      <c r="B746" s="1"/>
      <c r="C746" s="2"/>
      <c r="D746" s="2"/>
      <c r="E746" s="2"/>
      <c r="F746" s="76"/>
      <c r="G746" s="77"/>
      <c r="H746" s="3"/>
      <c r="I746" s="48"/>
      <c r="J746" s="49"/>
      <c r="K746" s="50"/>
      <c r="R746" s="131"/>
      <c r="Z746" s="131"/>
    </row>
    <row r="747" spans="2:26" ht="12.75" customHeight="1">
      <c r="B747" s="1"/>
      <c r="C747" s="2"/>
      <c r="D747" s="2"/>
      <c r="E747" s="2"/>
      <c r="F747" s="76"/>
      <c r="G747" s="77"/>
      <c r="H747" s="3"/>
      <c r="I747" s="48"/>
      <c r="J747" s="49"/>
      <c r="K747" s="50"/>
      <c r="R747" s="131"/>
      <c r="Z747" s="131"/>
    </row>
    <row r="748" spans="2:26" ht="12.75" customHeight="1">
      <c r="B748" s="1"/>
      <c r="C748" s="2"/>
      <c r="D748" s="2"/>
      <c r="E748" s="2"/>
      <c r="F748" s="76"/>
      <c r="G748" s="77"/>
      <c r="H748" s="3"/>
      <c r="I748" s="48"/>
      <c r="J748" s="49"/>
      <c r="K748" s="50"/>
      <c r="R748" s="131"/>
      <c r="Z748" s="131"/>
    </row>
    <row r="749" spans="2:26" ht="12.75" customHeight="1">
      <c r="B749" s="1"/>
      <c r="C749" s="2"/>
      <c r="D749" s="2"/>
      <c r="E749" s="2"/>
      <c r="F749" s="76"/>
      <c r="G749" s="77"/>
      <c r="H749" s="3"/>
      <c r="I749" s="48"/>
      <c r="J749" s="49"/>
      <c r="K749" s="50"/>
      <c r="R749" s="131"/>
      <c r="Z749" s="131"/>
    </row>
    <row r="750" spans="2:26" ht="12.75" customHeight="1">
      <c r="B750" s="1"/>
      <c r="C750" s="2"/>
      <c r="D750" s="2"/>
      <c r="E750" s="2"/>
      <c r="F750" s="76"/>
      <c r="G750" s="77"/>
      <c r="H750" s="3"/>
      <c r="I750" s="48"/>
      <c r="J750" s="49"/>
      <c r="K750" s="50"/>
      <c r="R750" s="131"/>
      <c r="Z750" s="131"/>
    </row>
    <row r="751" spans="2:26" ht="12.75" customHeight="1">
      <c r="B751" s="1"/>
      <c r="C751" s="2"/>
      <c r="D751" s="2"/>
      <c r="E751" s="2"/>
      <c r="F751" s="76"/>
      <c r="G751" s="77"/>
      <c r="H751" s="3"/>
      <c r="I751" s="48"/>
      <c r="J751" s="49"/>
      <c r="K751" s="50"/>
      <c r="R751" s="131"/>
      <c r="Z751" s="131"/>
    </row>
    <row r="752" spans="2:26" ht="12.75" customHeight="1">
      <c r="B752" s="1"/>
      <c r="C752" s="2"/>
      <c r="D752" s="2"/>
      <c r="E752" s="2"/>
      <c r="F752" s="76"/>
      <c r="G752" s="77"/>
      <c r="H752" s="3"/>
      <c r="I752" s="48"/>
      <c r="J752" s="49"/>
      <c r="K752" s="50"/>
      <c r="R752" s="131"/>
      <c r="Z752" s="131"/>
    </row>
    <row r="753" spans="2:26" ht="12.75" customHeight="1">
      <c r="B753" s="1"/>
      <c r="C753" s="2"/>
      <c r="D753" s="2"/>
      <c r="E753" s="2"/>
      <c r="F753" s="76"/>
      <c r="G753" s="77"/>
      <c r="H753" s="3"/>
      <c r="I753" s="48"/>
      <c r="J753" s="49"/>
      <c r="K753" s="50"/>
      <c r="R753" s="131"/>
      <c r="Z753" s="131"/>
    </row>
    <row r="754" spans="2:26" ht="12.75" customHeight="1">
      <c r="B754" s="1"/>
      <c r="C754" s="2"/>
      <c r="D754" s="2"/>
      <c r="E754" s="2"/>
      <c r="F754" s="76"/>
      <c r="G754" s="77"/>
      <c r="H754" s="3"/>
      <c r="I754" s="48"/>
      <c r="J754" s="49"/>
      <c r="K754" s="50"/>
      <c r="R754" s="131"/>
      <c r="Z754" s="131"/>
    </row>
    <row r="755" spans="2:26" ht="12.75" customHeight="1">
      <c r="B755" s="1"/>
      <c r="C755" s="2"/>
      <c r="D755" s="2"/>
      <c r="E755" s="2"/>
      <c r="F755" s="76"/>
      <c r="G755" s="77"/>
      <c r="H755" s="3"/>
      <c r="I755" s="48"/>
      <c r="J755" s="49"/>
      <c r="K755" s="50"/>
      <c r="R755" s="131"/>
      <c r="Z755" s="131"/>
    </row>
    <row r="756" spans="2:26" ht="12.75" customHeight="1">
      <c r="B756" s="1"/>
      <c r="C756" s="2"/>
      <c r="D756" s="2"/>
      <c r="E756" s="2"/>
      <c r="F756" s="76"/>
      <c r="G756" s="77"/>
      <c r="H756" s="3"/>
      <c r="I756" s="48"/>
      <c r="J756" s="49"/>
      <c r="K756" s="50"/>
      <c r="R756" s="131"/>
      <c r="Z756" s="131"/>
    </row>
    <row r="757" spans="2:26" ht="12.75" customHeight="1">
      <c r="B757" s="1"/>
      <c r="C757" s="2"/>
      <c r="D757" s="2"/>
      <c r="E757" s="2"/>
      <c r="F757" s="76"/>
      <c r="G757" s="77"/>
      <c r="H757" s="3"/>
      <c r="I757" s="48"/>
      <c r="J757" s="49"/>
      <c r="K757" s="50"/>
      <c r="R757" s="131"/>
      <c r="Z757" s="131"/>
    </row>
    <row r="758" spans="2:26" ht="12.75" customHeight="1">
      <c r="B758" s="1"/>
      <c r="C758" s="2"/>
      <c r="D758" s="2"/>
      <c r="E758" s="2"/>
      <c r="F758" s="76"/>
      <c r="G758" s="77"/>
      <c r="H758" s="3"/>
      <c r="I758" s="48"/>
      <c r="J758" s="49"/>
      <c r="K758" s="50"/>
      <c r="R758" s="131"/>
      <c r="Z758" s="131"/>
    </row>
    <row r="759" spans="2:26" ht="12.75" customHeight="1">
      <c r="B759" s="1"/>
      <c r="C759" s="2"/>
      <c r="D759" s="2"/>
      <c r="E759" s="2"/>
      <c r="F759" s="76"/>
      <c r="G759" s="77"/>
      <c r="H759" s="3"/>
      <c r="I759" s="48"/>
      <c r="J759" s="49"/>
      <c r="K759" s="50"/>
      <c r="R759" s="131"/>
      <c r="Z759" s="131"/>
    </row>
    <row r="760" spans="2:26" ht="12.75" customHeight="1">
      <c r="B760" s="1"/>
      <c r="C760" s="2"/>
      <c r="D760" s="2"/>
      <c r="E760" s="2"/>
      <c r="F760" s="76"/>
      <c r="G760" s="77"/>
      <c r="H760" s="3"/>
      <c r="I760" s="48"/>
      <c r="J760" s="49"/>
      <c r="K760" s="50"/>
      <c r="R760" s="131"/>
      <c r="Z760" s="131"/>
    </row>
    <row r="761" spans="2:26" ht="12.75" customHeight="1">
      <c r="B761" s="1"/>
      <c r="C761" s="2"/>
      <c r="D761" s="2"/>
      <c r="E761" s="2"/>
      <c r="F761" s="76"/>
      <c r="G761" s="77"/>
      <c r="H761" s="3"/>
      <c r="I761" s="48"/>
      <c r="J761" s="49"/>
      <c r="K761" s="50"/>
      <c r="R761" s="131"/>
      <c r="Z761" s="131"/>
    </row>
    <row r="762" spans="2:26" ht="12.75" customHeight="1">
      <c r="B762" s="1"/>
      <c r="C762" s="2"/>
      <c r="D762" s="2"/>
      <c r="E762" s="2"/>
      <c r="F762" s="76"/>
      <c r="G762" s="77"/>
      <c r="H762" s="3"/>
      <c r="I762" s="48"/>
      <c r="J762" s="49"/>
      <c r="K762" s="50"/>
      <c r="R762" s="131"/>
      <c r="Z762" s="131"/>
    </row>
    <row r="763" spans="2:26" ht="12.75" customHeight="1">
      <c r="B763" s="1"/>
      <c r="C763" s="2"/>
      <c r="D763" s="2"/>
      <c r="E763" s="2"/>
      <c r="F763" s="76"/>
      <c r="G763" s="77"/>
      <c r="H763" s="3"/>
      <c r="I763" s="48"/>
      <c r="J763" s="49"/>
      <c r="K763" s="50"/>
      <c r="R763" s="131"/>
      <c r="Z763" s="131"/>
    </row>
    <row r="764" spans="2:26" ht="12.75" customHeight="1">
      <c r="B764" s="1"/>
      <c r="C764" s="2"/>
      <c r="D764" s="2"/>
      <c r="E764" s="2"/>
      <c r="F764" s="76"/>
      <c r="G764" s="77"/>
      <c r="H764" s="3"/>
      <c r="I764" s="48"/>
      <c r="J764" s="49"/>
      <c r="K764" s="50"/>
      <c r="R764" s="131"/>
      <c r="Z764" s="131"/>
    </row>
    <row r="765" spans="2:26" ht="12.75" customHeight="1">
      <c r="B765" s="1"/>
      <c r="C765" s="2"/>
      <c r="D765" s="2"/>
      <c r="E765" s="2"/>
      <c r="F765" s="76"/>
      <c r="G765" s="77"/>
      <c r="H765" s="3"/>
      <c r="I765" s="48"/>
      <c r="J765" s="49"/>
      <c r="K765" s="50"/>
      <c r="R765" s="131"/>
      <c r="Z765" s="131"/>
    </row>
    <row r="766" spans="2:26" ht="12.75" customHeight="1">
      <c r="B766" s="1"/>
      <c r="C766" s="2"/>
      <c r="D766" s="2"/>
      <c r="E766" s="2"/>
      <c r="F766" s="76"/>
      <c r="G766" s="77"/>
      <c r="H766" s="3"/>
      <c r="I766" s="48"/>
      <c r="J766" s="49"/>
      <c r="K766" s="50"/>
      <c r="R766" s="131"/>
      <c r="Z766" s="131"/>
    </row>
    <row r="767" spans="2:26" ht="12.75" customHeight="1">
      <c r="B767" s="1"/>
      <c r="C767" s="2"/>
      <c r="D767" s="2"/>
      <c r="E767" s="2"/>
      <c r="F767" s="76"/>
      <c r="G767" s="77"/>
      <c r="H767" s="3"/>
      <c r="I767" s="48"/>
      <c r="J767" s="49"/>
      <c r="K767" s="50"/>
      <c r="R767" s="131"/>
      <c r="Z767" s="131"/>
    </row>
    <row r="768" spans="2:26" ht="12.75" customHeight="1">
      <c r="B768" s="1"/>
      <c r="C768" s="2"/>
      <c r="D768" s="2"/>
      <c r="E768" s="2"/>
      <c r="F768" s="76"/>
      <c r="G768" s="77"/>
      <c r="H768" s="3"/>
      <c r="I768" s="48"/>
      <c r="J768" s="49"/>
      <c r="K768" s="50"/>
      <c r="R768" s="131"/>
      <c r="Z768" s="131"/>
    </row>
    <row r="769" spans="2:26" ht="12.75" customHeight="1">
      <c r="B769" s="1"/>
      <c r="C769" s="2"/>
      <c r="D769" s="2"/>
      <c r="E769" s="2"/>
      <c r="F769" s="76"/>
      <c r="G769" s="77"/>
      <c r="H769" s="3"/>
      <c r="I769" s="48"/>
      <c r="J769" s="49"/>
      <c r="K769" s="50"/>
      <c r="R769" s="131"/>
      <c r="Z769" s="131"/>
    </row>
    <row r="770" spans="2:26" ht="12.75" customHeight="1">
      <c r="B770" s="1"/>
      <c r="C770" s="2"/>
      <c r="D770" s="2"/>
      <c r="E770" s="2"/>
      <c r="F770" s="76"/>
      <c r="G770" s="77"/>
      <c r="H770" s="3"/>
      <c r="I770" s="48"/>
      <c r="J770" s="49"/>
      <c r="K770" s="50"/>
      <c r="R770" s="131"/>
      <c r="Z770" s="131"/>
    </row>
    <row r="771" spans="2:26" ht="12.75" customHeight="1">
      <c r="B771" s="1"/>
      <c r="C771" s="2"/>
      <c r="D771" s="2"/>
      <c r="E771" s="2"/>
      <c r="F771" s="76"/>
      <c r="G771" s="77"/>
      <c r="H771" s="3"/>
      <c r="I771" s="48"/>
      <c r="J771" s="49"/>
      <c r="K771" s="50"/>
      <c r="R771" s="131"/>
      <c r="Z771" s="131"/>
    </row>
    <row r="772" spans="2:26" ht="12.75" customHeight="1">
      <c r="B772" s="1"/>
      <c r="C772" s="2"/>
      <c r="D772" s="2"/>
      <c r="E772" s="2"/>
      <c r="F772" s="76"/>
      <c r="G772" s="77"/>
      <c r="H772" s="3"/>
      <c r="I772" s="48"/>
      <c r="J772" s="49"/>
      <c r="K772" s="50"/>
      <c r="R772" s="131"/>
      <c r="Z772" s="131"/>
    </row>
    <row r="773" spans="2:26" ht="12.75" customHeight="1">
      <c r="B773" s="1"/>
      <c r="C773" s="2"/>
      <c r="D773" s="2"/>
      <c r="E773" s="2"/>
      <c r="F773" s="76"/>
      <c r="G773" s="77"/>
      <c r="H773" s="3"/>
      <c r="I773" s="48"/>
      <c r="J773" s="49"/>
      <c r="K773" s="50"/>
      <c r="R773" s="131"/>
      <c r="Z773" s="131"/>
    </row>
    <row r="774" spans="2:26" ht="12.75" customHeight="1">
      <c r="B774" s="1"/>
      <c r="C774" s="2"/>
      <c r="D774" s="2"/>
      <c r="E774" s="2"/>
      <c r="F774" s="76"/>
      <c r="G774" s="77"/>
      <c r="H774" s="3"/>
      <c r="I774" s="48"/>
      <c r="J774" s="49"/>
      <c r="K774" s="50"/>
      <c r="R774" s="131"/>
      <c r="Z774" s="131"/>
    </row>
    <row r="775" spans="2:26" ht="12.75" customHeight="1">
      <c r="B775" s="1"/>
      <c r="C775" s="2"/>
      <c r="D775" s="2"/>
      <c r="E775" s="2"/>
      <c r="F775" s="76"/>
      <c r="G775" s="77"/>
      <c r="H775" s="3"/>
      <c r="I775" s="48"/>
      <c r="J775" s="49"/>
      <c r="K775" s="50"/>
      <c r="R775" s="131"/>
      <c r="Z775" s="131"/>
    </row>
    <row r="776" spans="2:26" ht="12.75" customHeight="1">
      <c r="B776" s="1"/>
      <c r="C776" s="2"/>
      <c r="D776" s="2"/>
      <c r="E776" s="2"/>
      <c r="F776" s="76"/>
      <c r="G776" s="77"/>
      <c r="H776" s="3"/>
      <c r="I776" s="48"/>
      <c r="J776" s="49"/>
      <c r="K776" s="50"/>
      <c r="R776" s="131"/>
      <c r="Z776" s="131"/>
    </row>
    <row r="777" spans="2:26" ht="12.75" customHeight="1">
      <c r="B777" s="1"/>
      <c r="C777" s="2"/>
      <c r="D777" s="2"/>
      <c r="E777" s="2"/>
      <c r="F777" s="76"/>
      <c r="G777" s="77"/>
      <c r="H777" s="3"/>
      <c r="I777" s="48"/>
      <c r="J777" s="49"/>
      <c r="K777" s="50"/>
      <c r="R777" s="131"/>
      <c r="Z777" s="131"/>
    </row>
    <row r="778" spans="2:26" ht="12.75" customHeight="1">
      <c r="B778" s="1"/>
      <c r="C778" s="2"/>
      <c r="D778" s="2"/>
      <c r="E778" s="2"/>
      <c r="F778" s="76"/>
      <c r="G778" s="77"/>
      <c r="H778" s="3"/>
      <c r="I778" s="48"/>
      <c r="J778" s="49"/>
      <c r="K778" s="50"/>
      <c r="R778" s="131"/>
      <c r="Z778" s="131"/>
    </row>
    <row r="779" spans="2:26" ht="12.75" customHeight="1">
      <c r="B779" s="1"/>
      <c r="C779" s="2"/>
      <c r="D779" s="2"/>
      <c r="E779" s="2"/>
      <c r="F779" s="76"/>
      <c r="G779" s="77"/>
      <c r="H779" s="3"/>
      <c r="I779" s="48"/>
      <c r="J779" s="49"/>
      <c r="K779" s="50"/>
      <c r="R779" s="131"/>
      <c r="Z779" s="131"/>
    </row>
    <row r="780" spans="2:26" ht="12.75" customHeight="1">
      <c r="B780" s="1"/>
      <c r="C780" s="2"/>
      <c r="D780" s="2"/>
      <c r="E780" s="2"/>
      <c r="F780" s="76"/>
      <c r="G780" s="77"/>
      <c r="H780" s="3"/>
      <c r="I780" s="48"/>
      <c r="J780" s="49"/>
      <c r="K780" s="50"/>
      <c r="R780" s="131"/>
      <c r="Z780" s="131"/>
    </row>
    <row r="781" spans="2:26" ht="12.75" customHeight="1">
      <c r="B781" s="1"/>
      <c r="C781" s="2"/>
      <c r="D781" s="2"/>
      <c r="E781" s="2"/>
      <c r="F781" s="76"/>
      <c r="G781" s="77"/>
      <c r="H781" s="3"/>
      <c r="I781" s="48"/>
      <c r="J781" s="49"/>
      <c r="K781" s="50"/>
      <c r="R781" s="131"/>
      <c r="Z781" s="131"/>
    </row>
    <row r="782" spans="2:26" ht="12.75" customHeight="1">
      <c r="B782" s="1"/>
      <c r="C782" s="2"/>
      <c r="D782" s="2"/>
      <c r="E782" s="2"/>
      <c r="F782" s="76"/>
      <c r="G782" s="77"/>
      <c r="H782" s="3"/>
      <c r="I782" s="48"/>
      <c r="J782" s="49"/>
      <c r="K782" s="50"/>
      <c r="R782" s="131"/>
      <c r="Z782" s="131"/>
    </row>
    <row r="783" spans="2:26" ht="12.75" customHeight="1">
      <c r="B783" s="1"/>
      <c r="C783" s="2"/>
      <c r="D783" s="2"/>
      <c r="E783" s="2"/>
      <c r="F783" s="76"/>
      <c r="G783" s="77"/>
      <c r="H783" s="3"/>
      <c r="I783" s="48"/>
      <c r="J783" s="49"/>
      <c r="K783" s="50"/>
      <c r="R783" s="131"/>
      <c r="Z783" s="131"/>
    </row>
    <row r="784" spans="2:26" ht="12.75" customHeight="1">
      <c r="B784" s="1"/>
      <c r="C784" s="2"/>
      <c r="D784" s="2"/>
      <c r="E784" s="2"/>
      <c r="F784" s="76"/>
      <c r="G784" s="77"/>
      <c r="H784" s="3"/>
      <c r="I784" s="48"/>
      <c r="J784" s="49"/>
      <c r="K784" s="50"/>
      <c r="R784" s="131"/>
      <c r="Z784" s="131"/>
    </row>
    <row r="785" spans="2:26" ht="12.75" customHeight="1">
      <c r="B785" s="1"/>
      <c r="C785" s="2"/>
      <c r="D785" s="2"/>
      <c r="E785" s="2"/>
      <c r="F785" s="76"/>
      <c r="G785" s="77"/>
      <c r="H785" s="3"/>
      <c r="I785" s="48"/>
      <c r="J785" s="49"/>
      <c r="K785" s="50"/>
      <c r="R785" s="131"/>
      <c r="Z785" s="131"/>
    </row>
    <row r="786" spans="2:26" ht="12.75" customHeight="1">
      <c r="B786" s="1"/>
      <c r="C786" s="2"/>
      <c r="D786" s="2"/>
      <c r="E786" s="2"/>
      <c r="F786" s="76"/>
      <c r="G786" s="77"/>
      <c r="H786" s="3"/>
      <c r="I786" s="48"/>
      <c r="J786" s="49"/>
      <c r="K786" s="50"/>
      <c r="R786" s="131"/>
      <c r="Z786" s="131"/>
    </row>
    <row r="787" spans="2:26" ht="12.75" customHeight="1">
      <c r="B787" s="1"/>
      <c r="C787" s="2"/>
      <c r="D787" s="2"/>
      <c r="E787" s="2"/>
      <c r="F787" s="76"/>
      <c r="G787" s="77"/>
      <c r="H787" s="3"/>
      <c r="I787" s="48"/>
      <c r="J787" s="49"/>
      <c r="K787" s="50"/>
      <c r="R787" s="131"/>
      <c r="Z787" s="131"/>
    </row>
    <row r="788" spans="2:26" ht="12.75" customHeight="1">
      <c r="B788" s="1"/>
      <c r="C788" s="2"/>
      <c r="D788" s="2"/>
      <c r="E788" s="2"/>
      <c r="F788" s="76"/>
      <c r="G788" s="77"/>
      <c r="H788" s="3"/>
      <c r="I788" s="48"/>
      <c r="J788" s="49"/>
      <c r="K788" s="50"/>
      <c r="R788" s="131"/>
      <c r="Z788" s="131"/>
    </row>
    <row r="789" spans="2:26" ht="12.75" customHeight="1">
      <c r="B789" s="1"/>
      <c r="C789" s="2"/>
      <c r="D789" s="2"/>
      <c r="E789" s="2"/>
      <c r="F789" s="76"/>
      <c r="G789" s="77"/>
      <c r="H789" s="3"/>
      <c r="I789" s="48"/>
      <c r="J789" s="49"/>
      <c r="K789" s="50"/>
      <c r="R789" s="131"/>
      <c r="Z789" s="131"/>
    </row>
    <row r="790" spans="2:26" ht="12.75" customHeight="1">
      <c r="B790" s="1"/>
      <c r="C790" s="2"/>
      <c r="D790" s="2"/>
      <c r="E790" s="2"/>
      <c r="F790" s="76"/>
      <c r="G790" s="77"/>
      <c r="H790" s="3"/>
      <c r="I790" s="48"/>
      <c r="J790" s="49"/>
      <c r="K790" s="50"/>
      <c r="R790" s="131"/>
      <c r="Z790" s="131"/>
    </row>
    <row r="791" spans="2:26" ht="12.75" customHeight="1">
      <c r="B791" s="1"/>
      <c r="C791" s="2"/>
      <c r="D791" s="2"/>
      <c r="E791" s="2"/>
      <c r="F791" s="76"/>
      <c r="G791" s="77"/>
      <c r="H791" s="3"/>
      <c r="I791" s="48"/>
      <c r="J791" s="49"/>
      <c r="K791" s="50"/>
      <c r="R791" s="131"/>
      <c r="Z791" s="131"/>
    </row>
    <row r="792" spans="2:26" ht="12.75" customHeight="1">
      <c r="B792" s="1"/>
      <c r="C792" s="2"/>
      <c r="D792" s="2"/>
      <c r="E792" s="2"/>
      <c r="F792" s="76"/>
      <c r="G792" s="77"/>
      <c r="H792" s="3"/>
      <c r="I792" s="48"/>
      <c r="J792" s="49"/>
      <c r="K792" s="50"/>
      <c r="R792" s="131"/>
      <c r="Z792" s="131"/>
    </row>
    <row r="793" spans="2:26" ht="12.75" customHeight="1">
      <c r="B793" s="1"/>
      <c r="C793" s="2"/>
      <c r="D793" s="2"/>
      <c r="E793" s="2"/>
      <c r="F793" s="76"/>
      <c r="G793" s="77"/>
      <c r="H793" s="3"/>
      <c r="I793" s="48"/>
      <c r="J793" s="49"/>
      <c r="K793" s="50"/>
      <c r="R793" s="131"/>
      <c r="Z793" s="131"/>
    </row>
    <row r="794" spans="2:26" ht="12.75" customHeight="1">
      <c r="B794" s="1"/>
      <c r="C794" s="2"/>
      <c r="D794" s="2"/>
      <c r="E794" s="2"/>
      <c r="F794" s="76"/>
      <c r="G794" s="77"/>
      <c r="H794" s="3"/>
      <c r="I794" s="48"/>
      <c r="J794" s="49"/>
      <c r="K794" s="50"/>
      <c r="R794" s="131"/>
      <c r="Z794" s="131"/>
    </row>
    <row r="795" spans="2:26" ht="12.75" customHeight="1">
      <c r="B795" s="1"/>
      <c r="C795" s="2"/>
      <c r="D795" s="2"/>
      <c r="E795" s="2"/>
      <c r="F795" s="76"/>
      <c r="G795" s="77"/>
      <c r="H795" s="3"/>
      <c r="I795" s="48"/>
      <c r="J795" s="49"/>
      <c r="K795" s="50"/>
      <c r="R795" s="131"/>
      <c r="Z795" s="131"/>
    </row>
    <row r="796" spans="2:26" ht="12.75" customHeight="1">
      <c r="B796" s="1"/>
      <c r="C796" s="2"/>
      <c r="D796" s="2"/>
      <c r="E796" s="2"/>
      <c r="F796" s="76"/>
      <c r="G796" s="77"/>
      <c r="H796" s="3"/>
      <c r="I796" s="48"/>
      <c r="J796" s="49"/>
      <c r="K796" s="50"/>
      <c r="R796" s="131"/>
      <c r="Z796" s="131"/>
    </row>
    <row r="797" spans="2:26" ht="12.75" customHeight="1">
      <c r="B797" s="1"/>
      <c r="C797" s="2"/>
      <c r="D797" s="2"/>
      <c r="E797" s="2"/>
      <c r="F797" s="76"/>
      <c r="G797" s="77"/>
      <c r="H797" s="3"/>
      <c r="I797" s="48"/>
      <c r="J797" s="49"/>
      <c r="K797" s="50"/>
      <c r="R797" s="131"/>
      <c r="Z797" s="131"/>
    </row>
    <row r="798" spans="2:26" ht="12.75" customHeight="1">
      <c r="B798" s="1"/>
      <c r="C798" s="2"/>
      <c r="D798" s="2"/>
      <c r="E798" s="2"/>
      <c r="F798" s="76"/>
      <c r="G798" s="77"/>
      <c r="H798" s="3"/>
      <c r="I798" s="48"/>
      <c r="J798" s="49"/>
      <c r="K798" s="50"/>
      <c r="R798" s="131"/>
      <c r="Z798" s="131"/>
    </row>
    <row r="799" spans="2:26" ht="12.75" customHeight="1">
      <c r="B799" s="1"/>
      <c r="C799" s="2"/>
      <c r="D799" s="2"/>
      <c r="E799" s="2"/>
      <c r="F799" s="76"/>
      <c r="G799" s="77"/>
      <c r="H799" s="3"/>
      <c r="I799" s="48"/>
      <c r="J799" s="49"/>
      <c r="K799" s="50"/>
      <c r="R799" s="131"/>
      <c r="Z799" s="131"/>
    </row>
    <row r="800" spans="2:26" ht="12.75" customHeight="1">
      <c r="B800" s="1"/>
      <c r="C800" s="2"/>
      <c r="D800" s="2"/>
      <c r="E800" s="2"/>
      <c r="F800" s="76"/>
      <c r="G800" s="77"/>
      <c r="H800" s="3"/>
      <c r="I800" s="48"/>
      <c r="J800" s="49"/>
      <c r="K800" s="50"/>
      <c r="R800" s="131"/>
      <c r="Z800" s="131"/>
    </row>
    <row r="801" spans="2:26" ht="12.75" customHeight="1">
      <c r="B801" s="1"/>
      <c r="C801" s="2"/>
      <c r="D801" s="2"/>
      <c r="E801" s="2"/>
      <c r="F801" s="76"/>
      <c r="G801" s="77"/>
      <c r="H801" s="3"/>
      <c r="I801" s="48"/>
      <c r="J801" s="49"/>
      <c r="K801" s="50"/>
      <c r="R801" s="131"/>
      <c r="Z801" s="131"/>
    </row>
    <row r="802" spans="2:26" ht="12.75" customHeight="1">
      <c r="B802" s="1"/>
      <c r="C802" s="2"/>
      <c r="D802" s="2"/>
      <c r="E802" s="2"/>
      <c r="F802" s="76"/>
      <c r="G802" s="77"/>
      <c r="H802" s="3"/>
      <c r="I802" s="48"/>
      <c r="J802" s="49"/>
      <c r="K802" s="50"/>
      <c r="R802" s="131"/>
      <c r="Z802" s="131"/>
    </row>
    <row r="803" spans="2:26" ht="12.75" customHeight="1">
      <c r="B803" s="1"/>
      <c r="C803" s="2"/>
      <c r="D803" s="2"/>
      <c r="E803" s="2"/>
      <c r="F803" s="76"/>
      <c r="G803" s="77"/>
      <c r="H803" s="3"/>
      <c r="I803" s="48"/>
      <c r="J803" s="49"/>
      <c r="K803" s="50"/>
      <c r="R803" s="131"/>
      <c r="Z803" s="131"/>
    </row>
    <row r="804" spans="2:26" ht="12.75" customHeight="1">
      <c r="B804" s="1"/>
      <c r="C804" s="2"/>
      <c r="D804" s="2"/>
      <c r="E804" s="2"/>
      <c r="F804" s="76"/>
      <c r="G804" s="77"/>
      <c r="H804" s="3"/>
      <c r="I804" s="48"/>
      <c r="J804" s="49"/>
      <c r="K804" s="50"/>
      <c r="R804" s="131"/>
      <c r="Z804" s="131"/>
    </row>
    <row r="805" spans="2:26" ht="12.75" customHeight="1">
      <c r="B805" s="1"/>
      <c r="C805" s="2"/>
      <c r="D805" s="2"/>
      <c r="E805" s="2"/>
      <c r="F805" s="76"/>
      <c r="G805" s="77"/>
      <c r="H805" s="3"/>
      <c r="I805" s="48"/>
      <c r="J805" s="49"/>
      <c r="K805" s="50"/>
      <c r="R805" s="131"/>
      <c r="Z805" s="131"/>
    </row>
    <row r="806" spans="2:26" ht="12.75" customHeight="1">
      <c r="B806" s="1"/>
      <c r="C806" s="2"/>
      <c r="D806" s="2"/>
      <c r="E806" s="2"/>
      <c r="F806" s="76"/>
      <c r="G806" s="77"/>
      <c r="H806" s="3"/>
      <c r="I806" s="48"/>
      <c r="J806" s="49"/>
      <c r="K806" s="50"/>
      <c r="R806" s="131"/>
      <c r="Z806" s="131"/>
    </row>
    <row r="807" spans="2:26" ht="12.75" customHeight="1">
      <c r="B807" s="1"/>
      <c r="C807" s="2"/>
      <c r="D807" s="2"/>
      <c r="E807" s="2"/>
      <c r="F807" s="76"/>
      <c r="G807" s="77"/>
      <c r="H807" s="3"/>
      <c r="I807" s="48"/>
      <c r="J807" s="49"/>
      <c r="K807" s="50"/>
      <c r="R807" s="131"/>
      <c r="Z807" s="131"/>
    </row>
    <row r="808" spans="2:26" ht="12.75" customHeight="1">
      <c r="B808" s="1"/>
      <c r="C808" s="2"/>
      <c r="D808" s="2"/>
      <c r="E808" s="2"/>
      <c r="F808" s="76"/>
      <c r="G808" s="77"/>
      <c r="H808" s="3"/>
      <c r="I808" s="48"/>
      <c r="J808" s="49"/>
      <c r="K808" s="50"/>
      <c r="R808" s="131"/>
      <c r="Z808" s="131"/>
    </row>
    <row r="809" spans="2:26" ht="12.75" customHeight="1">
      <c r="B809" s="1"/>
      <c r="C809" s="2"/>
      <c r="D809" s="2"/>
      <c r="E809" s="2"/>
      <c r="F809" s="76"/>
      <c r="G809" s="77"/>
      <c r="H809" s="3"/>
      <c r="I809" s="48"/>
      <c r="J809" s="49"/>
      <c r="K809" s="50"/>
      <c r="R809" s="131"/>
      <c r="Z809" s="131"/>
    </row>
    <row r="810" spans="2:26" ht="12.75" customHeight="1">
      <c r="B810" s="1"/>
      <c r="C810" s="2"/>
      <c r="D810" s="2"/>
      <c r="E810" s="2"/>
      <c r="F810" s="76"/>
      <c r="G810" s="77"/>
      <c r="H810" s="3"/>
      <c r="I810" s="48"/>
      <c r="J810" s="49"/>
      <c r="K810" s="50"/>
      <c r="R810" s="131"/>
      <c r="Z810" s="131"/>
    </row>
    <row r="811" spans="2:26" ht="12.75" customHeight="1">
      <c r="B811" s="1"/>
      <c r="C811" s="2"/>
      <c r="D811" s="2"/>
      <c r="E811" s="2"/>
      <c r="F811" s="76"/>
      <c r="G811" s="77"/>
      <c r="H811" s="3"/>
      <c r="I811" s="48"/>
      <c r="J811" s="49"/>
      <c r="K811" s="50"/>
      <c r="R811" s="131"/>
      <c r="Z811" s="131"/>
    </row>
    <row r="812" spans="2:26" ht="12.75" customHeight="1">
      <c r="B812" s="1"/>
      <c r="C812" s="2"/>
      <c r="D812" s="2"/>
      <c r="E812" s="2"/>
      <c r="F812" s="76"/>
      <c r="G812" s="77"/>
      <c r="H812" s="3"/>
      <c r="I812" s="48"/>
      <c r="J812" s="49"/>
      <c r="K812" s="50"/>
      <c r="R812" s="131"/>
      <c r="Z812" s="131"/>
    </row>
    <row r="813" spans="2:26" ht="12.75" customHeight="1">
      <c r="B813" s="1"/>
      <c r="C813" s="2"/>
      <c r="D813" s="2"/>
      <c r="E813" s="2"/>
      <c r="F813" s="76"/>
      <c r="G813" s="77"/>
      <c r="H813" s="3"/>
      <c r="I813" s="48"/>
      <c r="J813" s="49"/>
      <c r="K813" s="50"/>
      <c r="R813" s="131"/>
      <c r="Z813" s="131"/>
    </row>
    <row r="814" spans="2:26" ht="12.75" customHeight="1">
      <c r="B814" s="1"/>
      <c r="C814" s="2"/>
      <c r="D814" s="2"/>
      <c r="E814" s="2"/>
      <c r="F814" s="76"/>
      <c r="G814" s="77"/>
      <c r="H814" s="3"/>
      <c r="I814" s="48"/>
      <c r="J814" s="49"/>
      <c r="K814" s="50"/>
      <c r="R814" s="131"/>
      <c r="Z814" s="131"/>
    </row>
    <row r="815" spans="2:26" ht="12.75" customHeight="1">
      <c r="B815" s="1"/>
      <c r="C815" s="2"/>
      <c r="D815" s="2"/>
      <c r="E815" s="2"/>
      <c r="F815" s="76"/>
      <c r="G815" s="77"/>
      <c r="H815" s="3"/>
      <c r="I815" s="48"/>
      <c r="J815" s="49"/>
      <c r="K815" s="50"/>
      <c r="R815" s="131"/>
      <c r="Z815" s="131"/>
    </row>
    <row r="816" spans="2:26" ht="12.75" customHeight="1">
      <c r="B816" s="1"/>
      <c r="C816" s="2"/>
      <c r="D816" s="2"/>
      <c r="E816" s="2"/>
      <c r="F816" s="76"/>
      <c r="G816" s="77"/>
      <c r="H816" s="3"/>
      <c r="I816" s="48"/>
      <c r="J816" s="49"/>
      <c r="K816" s="50"/>
      <c r="R816" s="131"/>
      <c r="Z816" s="131"/>
    </row>
    <row r="817" spans="2:26" ht="12.75" customHeight="1">
      <c r="B817" s="1"/>
      <c r="C817" s="2"/>
      <c r="D817" s="2"/>
      <c r="E817" s="2"/>
      <c r="F817" s="76"/>
      <c r="G817" s="77"/>
      <c r="H817" s="3"/>
      <c r="I817" s="48"/>
      <c r="J817" s="49"/>
      <c r="K817" s="50"/>
      <c r="R817" s="131"/>
      <c r="Z817" s="131"/>
    </row>
    <row r="818" spans="2:26" ht="12.75" customHeight="1">
      <c r="B818" s="1"/>
      <c r="C818" s="2"/>
      <c r="D818" s="2"/>
      <c r="E818" s="2"/>
      <c r="F818" s="76"/>
      <c r="G818" s="77"/>
      <c r="H818" s="3"/>
      <c r="I818" s="48"/>
      <c r="J818" s="49"/>
      <c r="K818" s="50"/>
      <c r="R818" s="131"/>
      <c r="Z818" s="131"/>
    </row>
    <row r="819" spans="2:26" ht="12.75" customHeight="1">
      <c r="B819" s="1"/>
      <c r="C819" s="2"/>
      <c r="D819" s="2"/>
      <c r="E819" s="2"/>
      <c r="F819" s="76"/>
      <c r="G819" s="77"/>
      <c r="H819" s="3"/>
      <c r="I819" s="48"/>
      <c r="J819" s="49"/>
      <c r="K819" s="50"/>
      <c r="R819" s="131"/>
      <c r="Z819" s="131"/>
    </row>
    <row r="820" spans="2:26" ht="12.75" customHeight="1">
      <c r="B820" s="1"/>
      <c r="C820" s="2"/>
      <c r="D820" s="2"/>
      <c r="E820" s="2"/>
      <c r="F820" s="76"/>
      <c r="G820" s="77"/>
      <c r="H820" s="3"/>
      <c r="I820" s="48"/>
      <c r="J820" s="49"/>
      <c r="K820" s="50"/>
      <c r="R820" s="131"/>
      <c r="Z820" s="131"/>
    </row>
    <row r="821" spans="2:26" ht="12.75" customHeight="1">
      <c r="B821" s="1"/>
      <c r="C821" s="2"/>
      <c r="D821" s="2"/>
      <c r="E821" s="2"/>
      <c r="F821" s="76"/>
      <c r="G821" s="77"/>
      <c r="H821" s="3"/>
      <c r="I821" s="48"/>
      <c r="J821" s="49"/>
      <c r="K821" s="50"/>
      <c r="R821" s="131"/>
      <c r="Z821" s="131"/>
    </row>
    <row r="822" spans="2:26" ht="12.75" customHeight="1">
      <c r="B822" s="1"/>
      <c r="C822" s="2"/>
      <c r="D822" s="2"/>
      <c r="E822" s="2"/>
      <c r="F822" s="76"/>
      <c r="G822" s="77"/>
      <c r="H822" s="3"/>
      <c r="I822" s="48"/>
      <c r="J822" s="49"/>
      <c r="K822" s="50"/>
      <c r="R822" s="131"/>
      <c r="Z822" s="131"/>
    </row>
    <row r="823" spans="2:26" ht="12.75" customHeight="1">
      <c r="B823" s="1"/>
      <c r="C823" s="2"/>
      <c r="D823" s="2"/>
      <c r="E823" s="2"/>
      <c r="F823" s="76"/>
      <c r="G823" s="77"/>
      <c r="H823" s="3"/>
      <c r="I823" s="48"/>
      <c r="J823" s="49"/>
      <c r="K823" s="50"/>
      <c r="R823" s="131"/>
      <c r="Z823" s="131"/>
    </row>
    <row r="824" spans="2:26" ht="12.75" customHeight="1">
      <c r="B824" s="1"/>
      <c r="C824" s="2"/>
      <c r="D824" s="2"/>
      <c r="E824" s="2"/>
      <c r="F824" s="76"/>
      <c r="G824" s="77"/>
      <c r="H824" s="3"/>
      <c r="I824" s="48"/>
      <c r="J824" s="49"/>
      <c r="K824" s="50"/>
      <c r="R824" s="131"/>
      <c r="Z824" s="131"/>
    </row>
    <row r="825" spans="2:26" ht="12.75" customHeight="1">
      <c r="B825" s="1"/>
      <c r="C825" s="2"/>
      <c r="D825" s="2"/>
      <c r="E825" s="2"/>
      <c r="F825" s="76"/>
      <c r="G825" s="77"/>
      <c r="H825" s="3"/>
      <c r="I825" s="48"/>
      <c r="J825" s="49"/>
      <c r="K825" s="50"/>
      <c r="R825" s="131"/>
      <c r="Z825" s="131"/>
    </row>
    <row r="826" spans="2:26" ht="12.75" customHeight="1">
      <c r="B826" s="1"/>
      <c r="C826" s="2"/>
      <c r="D826" s="2"/>
      <c r="E826" s="2"/>
      <c r="F826" s="76"/>
      <c r="G826" s="77"/>
      <c r="H826" s="3"/>
      <c r="I826" s="48"/>
      <c r="J826" s="49"/>
      <c r="K826" s="50"/>
      <c r="R826" s="131"/>
      <c r="Z826" s="131"/>
    </row>
    <row r="827" spans="2:26" ht="12.75" customHeight="1">
      <c r="B827" s="1"/>
      <c r="C827" s="2"/>
      <c r="D827" s="2"/>
      <c r="E827" s="2"/>
      <c r="F827" s="76"/>
      <c r="G827" s="77"/>
      <c r="H827" s="3"/>
      <c r="I827" s="48"/>
      <c r="J827" s="49"/>
      <c r="K827" s="50"/>
      <c r="R827" s="131"/>
      <c r="Z827" s="131"/>
    </row>
    <row r="828" spans="2:26" ht="12.75" customHeight="1">
      <c r="B828" s="1"/>
      <c r="C828" s="2"/>
      <c r="D828" s="2"/>
      <c r="E828" s="2"/>
      <c r="F828" s="76"/>
      <c r="G828" s="77"/>
      <c r="H828" s="3"/>
      <c r="I828" s="48"/>
      <c r="J828" s="49"/>
      <c r="K828" s="50"/>
      <c r="R828" s="131"/>
      <c r="Z828" s="131"/>
    </row>
    <row r="829" spans="2:26" ht="12.75" customHeight="1">
      <c r="B829" s="1"/>
      <c r="C829" s="2"/>
      <c r="D829" s="2"/>
      <c r="E829" s="2"/>
      <c r="F829" s="76"/>
      <c r="G829" s="77"/>
      <c r="H829" s="3"/>
      <c r="I829" s="48"/>
      <c r="J829" s="49"/>
      <c r="K829" s="50"/>
      <c r="R829" s="131"/>
      <c r="Z829" s="131"/>
    </row>
    <row r="830" spans="2:26" ht="12.75" customHeight="1">
      <c r="B830" s="1"/>
      <c r="C830" s="2"/>
      <c r="D830" s="2"/>
      <c r="E830" s="2"/>
      <c r="F830" s="76"/>
      <c r="G830" s="77"/>
      <c r="H830" s="3"/>
      <c r="I830" s="48"/>
      <c r="J830" s="49"/>
      <c r="K830" s="50"/>
      <c r="R830" s="131"/>
      <c r="Z830" s="131"/>
    </row>
    <row r="831" spans="2:26" ht="12.75" customHeight="1">
      <c r="B831" s="1"/>
      <c r="C831" s="2"/>
      <c r="D831" s="2"/>
      <c r="E831" s="2"/>
      <c r="F831" s="76"/>
      <c r="G831" s="77"/>
      <c r="H831" s="3"/>
      <c r="I831" s="48"/>
      <c r="J831" s="49"/>
      <c r="K831" s="50"/>
      <c r="R831" s="131"/>
      <c r="Z831" s="131"/>
    </row>
    <row r="832" spans="2:26" ht="12.75" customHeight="1">
      <c r="B832" s="1"/>
      <c r="C832" s="2"/>
      <c r="D832" s="2"/>
      <c r="E832" s="2"/>
      <c r="F832" s="76"/>
      <c r="G832" s="77"/>
      <c r="H832" s="3"/>
      <c r="I832" s="48"/>
      <c r="J832" s="49"/>
      <c r="K832" s="50"/>
      <c r="R832" s="131"/>
      <c r="Z832" s="131"/>
    </row>
    <row r="833" spans="2:26" ht="12.75" customHeight="1">
      <c r="B833" s="1"/>
      <c r="C833" s="2"/>
      <c r="D833" s="2"/>
      <c r="E833" s="2"/>
      <c r="F833" s="76"/>
      <c r="G833" s="77"/>
      <c r="H833" s="3"/>
      <c r="I833" s="48"/>
      <c r="J833" s="49"/>
      <c r="K833" s="50"/>
      <c r="R833" s="131"/>
      <c r="Z833" s="131"/>
    </row>
    <row r="834" spans="2:26" ht="12.75" customHeight="1">
      <c r="B834" s="1"/>
      <c r="C834" s="2"/>
      <c r="D834" s="2"/>
      <c r="E834" s="2"/>
      <c r="F834" s="76"/>
      <c r="G834" s="77"/>
      <c r="H834" s="3"/>
      <c r="I834" s="48"/>
      <c r="J834" s="49"/>
      <c r="K834" s="50"/>
      <c r="R834" s="131"/>
      <c r="Z834" s="131"/>
    </row>
    <row r="835" spans="2:26" ht="12.75" customHeight="1">
      <c r="B835" s="1"/>
      <c r="C835" s="2"/>
      <c r="D835" s="2"/>
      <c r="E835" s="2"/>
      <c r="F835" s="76"/>
      <c r="G835" s="77"/>
      <c r="H835" s="3"/>
      <c r="I835" s="48"/>
      <c r="J835" s="49"/>
      <c r="K835" s="50"/>
      <c r="R835" s="131"/>
      <c r="Z835" s="131"/>
    </row>
    <row r="836" spans="2:26" ht="12.75" customHeight="1">
      <c r="B836" s="1"/>
      <c r="C836" s="2"/>
      <c r="D836" s="2"/>
      <c r="E836" s="2"/>
      <c r="F836" s="76"/>
      <c r="G836" s="77"/>
      <c r="H836" s="3"/>
      <c r="I836" s="48"/>
      <c r="J836" s="49"/>
      <c r="K836" s="50"/>
      <c r="R836" s="131"/>
      <c r="Z836" s="131"/>
    </row>
    <row r="837" spans="2:26" ht="12.75" customHeight="1">
      <c r="B837" s="1"/>
      <c r="C837" s="2"/>
      <c r="D837" s="2"/>
      <c r="E837" s="2"/>
      <c r="F837" s="76"/>
      <c r="G837" s="77"/>
      <c r="H837" s="3"/>
      <c r="I837" s="48"/>
      <c r="J837" s="49"/>
      <c r="K837" s="50"/>
      <c r="R837" s="131"/>
      <c r="Z837" s="131"/>
    </row>
    <row r="838" spans="2:26" ht="12.75" customHeight="1">
      <c r="B838" s="1"/>
      <c r="C838" s="2"/>
      <c r="D838" s="2"/>
      <c r="E838" s="2"/>
      <c r="F838" s="76"/>
      <c r="G838" s="77"/>
      <c r="H838" s="3"/>
      <c r="I838" s="48"/>
      <c r="J838" s="49"/>
      <c r="K838" s="50"/>
      <c r="R838" s="131"/>
      <c r="Z838" s="131"/>
    </row>
    <row r="839" spans="2:26" ht="12.75" customHeight="1">
      <c r="B839" s="1"/>
      <c r="C839" s="2"/>
      <c r="D839" s="2"/>
      <c r="E839" s="2"/>
      <c r="F839" s="76"/>
      <c r="G839" s="77"/>
      <c r="H839" s="3"/>
      <c r="I839" s="48"/>
      <c r="J839" s="49"/>
      <c r="K839" s="50"/>
      <c r="R839" s="131"/>
      <c r="Z839" s="131"/>
    </row>
    <row r="840" spans="2:26" ht="12.75" customHeight="1">
      <c r="B840" s="1"/>
      <c r="C840" s="2"/>
      <c r="D840" s="2"/>
      <c r="E840" s="2"/>
      <c r="F840" s="76"/>
      <c r="G840" s="77"/>
      <c r="H840" s="3"/>
      <c r="I840" s="48"/>
      <c r="J840" s="49"/>
      <c r="K840" s="50"/>
      <c r="R840" s="131"/>
      <c r="Z840" s="131"/>
    </row>
    <row r="841" spans="2:26" ht="12.75" customHeight="1">
      <c r="B841" s="1"/>
      <c r="C841" s="2"/>
      <c r="D841" s="2"/>
      <c r="E841" s="2"/>
      <c r="F841" s="76"/>
      <c r="G841" s="77"/>
      <c r="H841" s="3"/>
      <c r="I841" s="48"/>
      <c r="J841" s="49"/>
      <c r="K841" s="50"/>
      <c r="R841" s="131"/>
      <c r="Z841" s="131"/>
    </row>
    <row r="842" spans="2:26" ht="12.75" customHeight="1">
      <c r="B842" s="1"/>
      <c r="C842" s="2"/>
      <c r="D842" s="2"/>
      <c r="E842" s="2"/>
      <c r="F842" s="76"/>
      <c r="G842" s="77"/>
      <c r="H842" s="3"/>
      <c r="I842" s="48"/>
      <c r="J842" s="49"/>
      <c r="K842" s="50"/>
      <c r="R842" s="131"/>
      <c r="Z842" s="131"/>
    </row>
    <row r="843" spans="2:26" ht="12.75" customHeight="1">
      <c r="B843" s="1"/>
      <c r="C843" s="2"/>
      <c r="D843" s="2"/>
      <c r="E843" s="2"/>
      <c r="F843" s="76"/>
      <c r="G843" s="77"/>
      <c r="H843" s="3"/>
      <c r="I843" s="48"/>
      <c r="J843" s="49"/>
      <c r="K843" s="50"/>
      <c r="R843" s="131"/>
      <c r="Z843" s="131"/>
    </row>
    <row r="844" spans="2:26" ht="12.75" customHeight="1">
      <c r="B844" s="1"/>
      <c r="C844" s="2"/>
      <c r="D844" s="2"/>
      <c r="E844" s="2"/>
      <c r="F844" s="76"/>
      <c r="G844" s="77"/>
      <c r="H844" s="3"/>
      <c r="I844" s="48"/>
      <c r="J844" s="49"/>
      <c r="K844" s="50"/>
      <c r="R844" s="131"/>
      <c r="Z844" s="131"/>
    </row>
    <row r="845" spans="2:26" ht="12.75" customHeight="1">
      <c r="B845" s="1"/>
      <c r="C845" s="2"/>
      <c r="D845" s="2"/>
      <c r="E845" s="2"/>
      <c r="F845" s="76"/>
      <c r="G845" s="77"/>
      <c r="H845" s="3"/>
      <c r="I845" s="48"/>
      <c r="J845" s="49"/>
      <c r="K845" s="50"/>
      <c r="R845" s="131"/>
      <c r="Z845" s="131"/>
    </row>
    <row r="846" spans="2:26" ht="12.75" customHeight="1">
      <c r="B846" s="1"/>
      <c r="C846" s="2"/>
      <c r="D846" s="2"/>
      <c r="E846" s="2"/>
      <c r="F846" s="76"/>
      <c r="G846" s="77"/>
      <c r="H846" s="3"/>
      <c r="I846" s="48"/>
      <c r="J846" s="49"/>
      <c r="K846" s="50"/>
      <c r="R846" s="131"/>
      <c r="Z846" s="131"/>
    </row>
    <row r="847" spans="2:26" ht="12.75" customHeight="1">
      <c r="B847" s="1"/>
      <c r="C847" s="2"/>
      <c r="D847" s="2"/>
      <c r="E847" s="2"/>
      <c r="F847" s="76"/>
      <c r="G847" s="77"/>
      <c r="H847" s="3"/>
      <c r="I847" s="48"/>
      <c r="J847" s="49"/>
      <c r="K847" s="50"/>
      <c r="R847" s="131"/>
      <c r="Z847" s="131"/>
    </row>
    <row r="848" spans="2:26" ht="12.75" customHeight="1">
      <c r="B848" s="1"/>
      <c r="C848" s="2"/>
      <c r="D848" s="2"/>
      <c r="E848" s="2"/>
      <c r="F848" s="76"/>
      <c r="G848" s="77"/>
      <c r="H848" s="3"/>
      <c r="I848" s="48"/>
      <c r="J848" s="49"/>
      <c r="K848" s="50"/>
      <c r="R848" s="131"/>
      <c r="Z848" s="131"/>
    </row>
    <row r="849" spans="2:26" ht="12.75" customHeight="1">
      <c r="B849" s="1"/>
      <c r="C849" s="2"/>
      <c r="D849" s="2"/>
      <c r="E849" s="2"/>
      <c r="F849" s="76"/>
      <c r="G849" s="77"/>
      <c r="H849" s="3"/>
      <c r="I849" s="48"/>
      <c r="J849" s="49"/>
      <c r="K849" s="50"/>
      <c r="R849" s="131"/>
      <c r="Z849" s="131"/>
    </row>
    <row r="850" spans="2:26" ht="12.75" customHeight="1">
      <c r="B850" s="1"/>
      <c r="C850" s="2"/>
      <c r="D850" s="2"/>
      <c r="E850" s="2"/>
      <c r="F850" s="76"/>
      <c r="G850" s="77"/>
      <c r="H850" s="3"/>
      <c r="I850" s="48"/>
      <c r="J850" s="49"/>
      <c r="K850" s="50"/>
      <c r="R850" s="131"/>
      <c r="Z850" s="131"/>
    </row>
    <row r="851" spans="2:26" ht="12.75" customHeight="1">
      <c r="B851" s="1"/>
      <c r="C851" s="2"/>
      <c r="D851" s="2"/>
      <c r="E851" s="2"/>
      <c r="F851" s="76"/>
      <c r="G851" s="77"/>
      <c r="H851" s="3"/>
      <c r="I851" s="48"/>
      <c r="J851" s="49"/>
      <c r="K851" s="50"/>
      <c r="R851" s="131"/>
      <c r="Z851" s="131"/>
    </row>
    <row r="852" spans="2:26" ht="12.75" customHeight="1">
      <c r="B852" s="1"/>
      <c r="C852" s="2"/>
      <c r="D852" s="2"/>
      <c r="E852" s="2"/>
      <c r="F852" s="76"/>
      <c r="G852" s="77"/>
      <c r="H852" s="3"/>
      <c r="I852" s="48"/>
      <c r="J852" s="49"/>
      <c r="K852" s="50"/>
      <c r="R852" s="131"/>
      <c r="Z852" s="131"/>
    </row>
    <row r="853" spans="2:26" ht="12.75" customHeight="1">
      <c r="B853" s="1"/>
      <c r="C853" s="2"/>
      <c r="D853" s="2"/>
      <c r="E853" s="2"/>
      <c r="F853" s="76"/>
      <c r="G853" s="77"/>
      <c r="H853" s="3"/>
      <c r="I853" s="48"/>
      <c r="J853" s="49"/>
      <c r="K853" s="50"/>
      <c r="R853" s="131"/>
      <c r="Z853" s="131"/>
    </row>
    <row r="854" spans="2:26" ht="12.75" customHeight="1">
      <c r="B854" s="1"/>
      <c r="C854" s="2"/>
      <c r="D854" s="2"/>
      <c r="E854" s="2"/>
      <c r="F854" s="76"/>
      <c r="G854" s="77"/>
      <c r="H854" s="3"/>
      <c r="I854" s="48"/>
      <c r="J854" s="49"/>
      <c r="K854" s="50"/>
      <c r="R854" s="131"/>
      <c r="Z854" s="131"/>
    </row>
    <row r="855" spans="2:26" ht="12.75" customHeight="1">
      <c r="B855" s="1"/>
      <c r="C855" s="2"/>
      <c r="D855" s="2"/>
      <c r="E855" s="2"/>
      <c r="F855" s="76"/>
      <c r="G855" s="77"/>
      <c r="H855" s="3"/>
      <c r="I855" s="48"/>
      <c r="J855" s="49"/>
      <c r="K855" s="50"/>
      <c r="R855" s="131"/>
      <c r="Z855" s="131"/>
    </row>
    <row r="856" spans="2:26" ht="12.75" customHeight="1">
      <c r="B856" s="1"/>
      <c r="C856" s="2"/>
      <c r="D856" s="2"/>
      <c r="E856" s="2"/>
      <c r="F856" s="76"/>
      <c r="G856" s="77"/>
      <c r="H856" s="3"/>
      <c r="I856" s="48"/>
      <c r="J856" s="49"/>
      <c r="K856" s="50"/>
      <c r="R856" s="131"/>
      <c r="Z856" s="131"/>
    </row>
    <row r="857" spans="2:26" ht="12.75" customHeight="1">
      <c r="B857" s="1"/>
      <c r="C857" s="2"/>
      <c r="D857" s="2"/>
      <c r="E857" s="2"/>
      <c r="F857" s="76"/>
      <c r="G857" s="77"/>
      <c r="H857" s="3"/>
      <c r="I857" s="48"/>
      <c r="J857" s="49"/>
      <c r="K857" s="50"/>
      <c r="R857" s="131"/>
      <c r="Z857" s="131"/>
    </row>
    <row r="858" spans="2:26" ht="12.75" customHeight="1">
      <c r="B858" s="1"/>
      <c r="C858" s="2"/>
      <c r="D858" s="2"/>
      <c r="E858" s="2"/>
      <c r="F858" s="76"/>
      <c r="G858" s="77"/>
      <c r="H858" s="3"/>
      <c r="I858" s="48"/>
      <c r="J858" s="49"/>
      <c r="K858" s="50"/>
      <c r="R858" s="131"/>
      <c r="Z858" s="131"/>
    </row>
    <row r="859" spans="2:26" ht="12.75" customHeight="1">
      <c r="B859" s="1"/>
      <c r="C859" s="2"/>
      <c r="D859" s="2"/>
      <c r="E859" s="2"/>
      <c r="F859" s="76"/>
      <c r="G859" s="77"/>
      <c r="H859" s="3"/>
      <c r="I859" s="48"/>
      <c r="J859" s="49"/>
      <c r="K859" s="50"/>
      <c r="R859" s="131"/>
      <c r="Z859" s="131"/>
    </row>
    <row r="860" spans="2:26" ht="12.75" customHeight="1">
      <c r="B860" s="1"/>
      <c r="C860" s="2"/>
      <c r="D860" s="2"/>
      <c r="E860" s="2"/>
      <c r="F860" s="76"/>
      <c r="G860" s="77"/>
      <c r="H860" s="3"/>
      <c r="I860" s="48"/>
      <c r="J860" s="49"/>
      <c r="K860" s="50"/>
      <c r="R860" s="131"/>
      <c r="Z860" s="131"/>
    </row>
    <row r="861" spans="2:26" ht="12.75" customHeight="1">
      <c r="B861" s="1"/>
      <c r="C861" s="2"/>
      <c r="D861" s="2"/>
      <c r="E861" s="2"/>
      <c r="F861" s="76"/>
      <c r="G861" s="77"/>
      <c r="H861" s="3"/>
      <c r="I861" s="48"/>
      <c r="J861" s="49"/>
      <c r="K861" s="50"/>
      <c r="R861" s="131"/>
      <c r="Z861" s="131"/>
    </row>
    <row r="862" spans="2:26" ht="12.75" customHeight="1">
      <c r="B862" s="1"/>
      <c r="C862" s="2"/>
      <c r="D862" s="2"/>
      <c r="E862" s="2"/>
      <c r="F862" s="76"/>
      <c r="G862" s="77"/>
      <c r="H862" s="3"/>
      <c r="I862" s="48"/>
      <c r="J862" s="49"/>
      <c r="K862" s="50"/>
      <c r="R862" s="131"/>
      <c r="Z862" s="131"/>
    </row>
    <row r="863" spans="2:26" ht="12.75" customHeight="1">
      <c r="B863" s="1"/>
      <c r="C863" s="2"/>
      <c r="D863" s="2"/>
      <c r="E863" s="2"/>
      <c r="F863" s="76"/>
      <c r="G863" s="77"/>
      <c r="H863" s="3"/>
      <c r="I863" s="48"/>
      <c r="J863" s="49"/>
      <c r="K863" s="50"/>
      <c r="R863" s="131"/>
      <c r="Z863" s="131"/>
    </row>
    <row r="864" spans="2:26" ht="12.75" customHeight="1">
      <c r="B864" s="1"/>
      <c r="C864" s="2"/>
      <c r="D864" s="2"/>
      <c r="E864" s="2"/>
      <c r="F864" s="76"/>
      <c r="G864" s="77"/>
      <c r="H864" s="3"/>
      <c r="I864" s="48"/>
      <c r="J864" s="49"/>
      <c r="K864" s="50"/>
      <c r="R864" s="131"/>
      <c r="Z864" s="131"/>
    </row>
    <row r="865" spans="2:26" ht="12.75" customHeight="1">
      <c r="B865" s="1"/>
      <c r="C865" s="2"/>
      <c r="D865" s="2"/>
      <c r="E865" s="2"/>
      <c r="F865" s="76"/>
      <c r="G865" s="77"/>
      <c r="H865" s="3"/>
      <c r="I865" s="48"/>
      <c r="J865" s="49"/>
      <c r="K865" s="50"/>
      <c r="R865" s="131"/>
      <c r="Z865" s="131"/>
    </row>
    <row r="866" spans="2:26" ht="12.75" customHeight="1">
      <c r="B866" s="1"/>
      <c r="C866" s="2"/>
      <c r="D866" s="2"/>
      <c r="E866" s="2"/>
      <c r="F866" s="76"/>
      <c r="G866" s="77"/>
      <c r="H866" s="3"/>
      <c r="I866" s="48"/>
      <c r="J866" s="49"/>
      <c r="K866" s="50"/>
      <c r="R866" s="131"/>
      <c r="Z866" s="131"/>
    </row>
    <row r="867" spans="2:26" ht="12.75" customHeight="1">
      <c r="B867" s="1"/>
      <c r="C867" s="2"/>
      <c r="D867" s="2"/>
      <c r="E867" s="2"/>
      <c r="F867" s="76"/>
      <c r="G867" s="77"/>
      <c r="H867" s="3"/>
      <c r="I867" s="48"/>
      <c r="J867" s="49"/>
      <c r="K867" s="50"/>
      <c r="R867" s="131"/>
      <c r="Z867" s="131"/>
    </row>
    <row r="868" spans="2:26" ht="12.75" customHeight="1">
      <c r="B868" s="1"/>
      <c r="C868" s="2"/>
      <c r="D868" s="2"/>
      <c r="E868" s="2"/>
      <c r="F868" s="76"/>
      <c r="G868" s="77"/>
      <c r="H868" s="3"/>
      <c r="I868" s="48"/>
      <c r="J868" s="49"/>
      <c r="K868" s="50"/>
      <c r="R868" s="131"/>
      <c r="Z868" s="131"/>
    </row>
    <row r="869" spans="2:26" ht="12.75" customHeight="1">
      <c r="B869" s="1"/>
      <c r="C869" s="2"/>
      <c r="D869" s="2"/>
      <c r="E869" s="2"/>
      <c r="F869" s="76"/>
      <c r="G869" s="77"/>
      <c r="H869" s="3"/>
      <c r="I869" s="48"/>
      <c r="J869" s="49"/>
      <c r="K869" s="50"/>
      <c r="R869" s="131"/>
      <c r="Z869" s="131"/>
    </row>
    <row r="870" spans="2:26" ht="12.75" customHeight="1">
      <c r="B870" s="1"/>
      <c r="C870" s="2"/>
      <c r="D870" s="2"/>
      <c r="E870" s="2"/>
      <c r="F870" s="76"/>
      <c r="G870" s="77"/>
      <c r="H870" s="3"/>
      <c r="I870" s="48"/>
      <c r="J870" s="49"/>
      <c r="K870" s="50"/>
      <c r="R870" s="131"/>
      <c r="Z870" s="131"/>
    </row>
    <row r="871" spans="2:26" ht="12.75" customHeight="1">
      <c r="B871" s="1"/>
      <c r="C871" s="2"/>
      <c r="D871" s="2"/>
      <c r="E871" s="2"/>
      <c r="F871" s="76"/>
      <c r="G871" s="77"/>
      <c r="H871" s="3"/>
      <c r="I871" s="48"/>
      <c r="J871" s="49"/>
      <c r="K871" s="50"/>
      <c r="R871" s="131"/>
      <c r="Z871" s="131"/>
    </row>
    <row r="872" spans="2:26" ht="12.75" customHeight="1">
      <c r="B872" s="1"/>
      <c r="C872" s="2"/>
      <c r="D872" s="2"/>
      <c r="E872" s="2"/>
      <c r="F872" s="76"/>
      <c r="G872" s="77"/>
      <c r="H872" s="3"/>
      <c r="I872" s="48"/>
      <c r="J872" s="49"/>
      <c r="K872" s="50"/>
      <c r="R872" s="131"/>
      <c r="Z872" s="131"/>
    </row>
    <row r="873" spans="2:26" ht="12.75" customHeight="1">
      <c r="B873" s="1"/>
      <c r="C873" s="2"/>
      <c r="D873" s="2"/>
      <c r="E873" s="2"/>
      <c r="F873" s="76"/>
      <c r="G873" s="77"/>
      <c r="H873" s="3"/>
      <c r="I873" s="48"/>
      <c r="J873" s="49"/>
      <c r="K873" s="50"/>
      <c r="R873" s="131"/>
      <c r="Z873" s="131"/>
    </row>
    <row r="874" spans="2:26" ht="12.75" customHeight="1">
      <c r="B874" s="1"/>
      <c r="C874" s="2"/>
      <c r="D874" s="2"/>
      <c r="E874" s="2"/>
      <c r="F874" s="76"/>
      <c r="G874" s="77"/>
      <c r="H874" s="3"/>
      <c r="I874" s="48"/>
      <c r="J874" s="49"/>
      <c r="K874" s="50"/>
      <c r="R874" s="131"/>
      <c r="Z874" s="131"/>
    </row>
    <row r="875" spans="2:26" ht="12.75" customHeight="1">
      <c r="B875" s="1"/>
      <c r="C875" s="2"/>
      <c r="D875" s="2"/>
      <c r="E875" s="2"/>
      <c r="F875" s="76"/>
      <c r="G875" s="77"/>
      <c r="H875" s="3"/>
      <c r="I875" s="48"/>
      <c r="J875" s="49"/>
      <c r="K875" s="50"/>
      <c r="R875" s="131"/>
      <c r="Z875" s="131"/>
    </row>
    <row r="876" spans="2:26" ht="12.75" customHeight="1">
      <c r="B876" s="1"/>
      <c r="C876" s="2"/>
      <c r="D876" s="2"/>
      <c r="E876" s="2"/>
      <c r="F876" s="76"/>
      <c r="G876" s="77"/>
      <c r="H876" s="3"/>
      <c r="I876" s="48"/>
      <c r="J876" s="49"/>
      <c r="K876" s="50"/>
      <c r="R876" s="131"/>
      <c r="Z876" s="131"/>
    </row>
    <row r="877" spans="2:26" ht="12.75" customHeight="1">
      <c r="B877" s="1"/>
      <c r="C877" s="2"/>
      <c r="D877" s="2"/>
      <c r="E877" s="2"/>
      <c r="F877" s="76"/>
      <c r="G877" s="77"/>
      <c r="H877" s="3"/>
      <c r="I877" s="48"/>
      <c r="J877" s="49"/>
      <c r="K877" s="50"/>
      <c r="R877" s="131"/>
      <c r="Z877" s="131"/>
    </row>
    <row r="878" spans="2:26" ht="12.75" customHeight="1">
      <c r="B878" s="1"/>
      <c r="C878" s="2"/>
      <c r="D878" s="2"/>
      <c r="E878" s="2"/>
      <c r="F878" s="76"/>
      <c r="G878" s="77"/>
      <c r="H878" s="3"/>
      <c r="I878" s="48"/>
      <c r="J878" s="49"/>
      <c r="K878" s="50"/>
      <c r="R878" s="131"/>
      <c r="Z878" s="131"/>
    </row>
    <row r="879" spans="2:26" ht="12.75" customHeight="1">
      <c r="B879" s="1"/>
      <c r="C879" s="2"/>
      <c r="D879" s="2"/>
      <c r="E879" s="2"/>
      <c r="F879" s="76"/>
      <c r="G879" s="77"/>
      <c r="H879" s="3"/>
      <c r="I879" s="48"/>
      <c r="J879" s="49"/>
      <c r="K879" s="50"/>
      <c r="R879" s="131"/>
      <c r="Z879" s="131"/>
    </row>
    <row r="880" spans="2:26" ht="12.75" customHeight="1">
      <c r="B880" s="1"/>
      <c r="C880" s="2"/>
      <c r="D880" s="2"/>
      <c r="E880" s="2"/>
      <c r="F880" s="76"/>
      <c r="G880" s="77"/>
      <c r="H880" s="3"/>
      <c r="I880" s="48"/>
      <c r="J880" s="49"/>
      <c r="K880" s="50"/>
      <c r="R880" s="131"/>
      <c r="Z880" s="131"/>
    </row>
    <row r="881" spans="2:26" ht="12.75" customHeight="1">
      <c r="B881" s="1"/>
      <c r="C881" s="2"/>
      <c r="D881" s="2"/>
      <c r="E881" s="2"/>
      <c r="F881" s="76"/>
      <c r="G881" s="77"/>
      <c r="H881" s="3"/>
      <c r="I881" s="48"/>
      <c r="J881" s="49"/>
      <c r="K881" s="50"/>
      <c r="R881" s="131"/>
      <c r="Z881" s="131"/>
    </row>
    <row r="882" spans="2:26" ht="12.75" customHeight="1">
      <c r="B882" s="1"/>
      <c r="C882" s="2"/>
      <c r="D882" s="2"/>
      <c r="E882" s="2"/>
      <c r="F882" s="76"/>
      <c r="G882" s="77"/>
      <c r="H882" s="3"/>
      <c r="I882" s="48"/>
      <c r="J882" s="49"/>
      <c r="K882" s="50"/>
      <c r="R882" s="131"/>
      <c r="Z882" s="131"/>
    </row>
    <row r="883" spans="2:26" ht="12.75" customHeight="1">
      <c r="B883" s="1"/>
      <c r="C883" s="2"/>
      <c r="D883" s="2"/>
      <c r="E883" s="2"/>
      <c r="F883" s="76"/>
      <c r="G883" s="77"/>
      <c r="H883" s="3"/>
      <c r="I883" s="48"/>
      <c r="J883" s="49"/>
      <c r="K883" s="50"/>
      <c r="R883" s="131"/>
      <c r="Z883" s="131"/>
    </row>
    <row r="884" spans="2:26" ht="12.75" customHeight="1">
      <c r="B884" s="1"/>
      <c r="C884" s="2"/>
      <c r="D884" s="2"/>
      <c r="E884" s="2"/>
      <c r="F884" s="76"/>
      <c r="G884" s="77"/>
      <c r="H884" s="3"/>
      <c r="I884" s="48"/>
      <c r="J884" s="49"/>
      <c r="K884" s="50"/>
      <c r="R884" s="131"/>
      <c r="Z884" s="131"/>
    </row>
    <row r="885" spans="2:26" ht="12.75" customHeight="1">
      <c r="B885" s="1"/>
      <c r="C885" s="2"/>
      <c r="D885" s="2"/>
      <c r="E885" s="2"/>
      <c r="F885" s="76"/>
      <c r="G885" s="77"/>
      <c r="H885" s="3"/>
      <c r="I885" s="48"/>
      <c r="J885" s="49"/>
      <c r="K885" s="50"/>
      <c r="R885" s="131"/>
      <c r="Z885" s="131"/>
    </row>
    <row r="886" spans="2:26" ht="12.75" customHeight="1">
      <c r="B886" s="1"/>
      <c r="C886" s="2"/>
      <c r="D886" s="2"/>
      <c r="E886" s="2"/>
      <c r="F886" s="76"/>
      <c r="G886" s="77"/>
      <c r="H886" s="3"/>
      <c r="I886" s="48"/>
      <c r="J886" s="49"/>
      <c r="K886" s="50"/>
      <c r="R886" s="131"/>
      <c r="Z886" s="131"/>
    </row>
    <row r="887" spans="2:26" ht="12.75" customHeight="1">
      <c r="B887" s="1"/>
      <c r="C887" s="2"/>
      <c r="D887" s="2"/>
      <c r="E887" s="2"/>
      <c r="F887" s="76"/>
      <c r="G887" s="77"/>
      <c r="H887" s="3"/>
      <c r="I887" s="48"/>
      <c r="J887" s="49"/>
      <c r="K887" s="50"/>
      <c r="R887" s="131"/>
      <c r="Z887" s="131"/>
    </row>
    <row r="888" spans="2:26" ht="12.75" customHeight="1">
      <c r="B888" s="1"/>
      <c r="C888" s="2"/>
      <c r="D888" s="2"/>
      <c r="E888" s="2"/>
      <c r="F888" s="76"/>
      <c r="G888" s="77"/>
      <c r="H888" s="3"/>
      <c r="I888" s="48"/>
      <c r="J888" s="49"/>
      <c r="K888" s="50"/>
      <c r="R888" s="131"/>
      <c r="Z888" s="131"/>
    </row>
    <row r="889" spans="2:26" ht="12.75" customHeight="1">
      <c r="B889" s="1"/>
      <c r="C889" s="2"/>
      <c r="D889" s="2"/>
      <c r="E889" s="2"/>
      <c r="F889" s="76"/>
      <c r="G889" s="77"/>
      <c r="H889" s="3"/>
      <c r="I889" s="48"/>
      <c r="J889" s="49"/>
      <c r="K889" s="50"/>
      <c r="R889" s="131"/>
      <c r="Z889" s="131"/>
    </row>
    <row r="890" spans="2:26" ht="12.75" customHeight="1">
      <c r="B890" s="1"/>
      <c r="C890" s="2"/>
      <c r="D890" s="2"/>
      <c r="E890" s="2"/>
      <c r="F890" s="76"/>
      <c r="G890" s="77"/>
      <c r="H890" s="3"/>
      <c r="I890" s="48"/>
      <c r="J890" s="49"/>
      <c r="K890" s="50"/>
      <c r="R890" s="131"/>
      <c r="Z890" s="131"/>
    </row>
    <row r="891" spans="2:26" ht="12.75" customHeight="1">
      <c r="B891" s="1"/>
      <c r="C891" s="2"/>
      <c r="D891" s="2"/>
      <c r="E891" s="2"/>
      <c r="F891" s="76"/>
      <c r="G891" s="77"/>
      <c r="H891" s="3"/>
      <c r="I891" s="48"/>
      <c r="J891" s="49"/>
      <c r="K891" s="50"/>
      <c r="R891" s="131"/>
      <c r="Z891" s="131"/>
    </row>
    <row r="892" spans="2:26" ht="12.75" customHeight="1">
      <c r="B892" s="1"/>
      <c r="C892" s="2"/>
      <c r="D892" s="2"/>
      <c r="E892" s="2"/>
      <c r="F892" s="76"/>
      <c r="G892" s="77"/>
      <c r="H892" s="3"/>
      <c r="I892" s="48"/>
      <c r="J892" s="49"/>
      <c r="K892" s="50"/>
      <c r="R892" s="131"/>
      <c r="Z892" s="131"/>
    </row>
    <row r="893" spans="2:26" ht="12.75" customHeight="1">
      <c r="B893" s="1"/>
      <c r="C893" s="2"/>
      <c r="D893" s="2"/>
      <c r="E893" s="2"/>
      <c r="F893" s="76"/>
      <c r="G893" s="77"/>
      <c r="H893" s="3"/>
      <c r="I893" s="48"/>
      <c r="J893" s="49"/>
      <c r="K893" s="50"/>
      <c r="R893" s="131"/>
      <c r="Z893" s="131"/>
    </row>
    <row r="894" spans="2:26" ht="12.75" customHeight="1">
      <c r="B894" s="1"/>
      <c r="C894" s="2"/>
      <c r="D894" s="2"/>
      <c r="E894" s="2"/>
      <c r="F894" s="76"/>
      <c r="G894" s="77"/>
      <c r="H894" s="3"/>
      <c r="I894" s="48"/>
      <c r="J894" s="49"/>
      <c r="K894" s="50"/>
      <c r="R894" s="131"/>
      <c r="Z894" s="131"/>
    </row>
    <row r="895" spans="2:26" ht="12.75" customHeight="1">
      <c r="B895" s="1"/>
      <c r="C895" s="2"/>
      <c r="D895" s="2"/>
      <c r="E895" s="2"/>
      <c r="F895" s="76"/>
      <c r="G895" s="77"/>
      <c r="H895" s="3"/>
      <c r="I895" s="48"/>
      <c r="J895" s="49"/>
      <c r="K895" s="50"/>
      <c r="R895" s="131"/>
      <c r="Z895" s="131"/>
    </row>
    <row r="896" spans="2:26" ht="12.75" customHeight="1">
      <c r="B896" s="1"/>
      <c r="C896" s="2"/>
      <c r="D896" s="2"/>
      <c r="E896" s="2"/>
      <c r="F896" s="76"/>
      <c r="G896" s="77"/>
      <c r="H896" s="3"/>
      <c r="I896" s="48"/>
      <c r="J896" s="49"/>
      <c r="K896" s="50"/>
      <c r="R896" s="131"/>
      <c r="Z896" s="131"/>
    </row>
    <row r="897" spans="2:26" ht="12.75" customHeight="1">
      <c r="B897" s="1"/>
      <c r="C897" s="2"/>
      <c r="D897" s="2"/>
      <c r="E897" s="2"/>
      <c r="F897" s="76"/>
      <c r="G897" s="77"/>
      <c r="H897" s="3"/>
      <c r="I897" s="48"/>
      <c r="J897" s="49"/>
      <c r="K897" s="50"/>
      <c r="R897" s="131"/>
      <c r="Z897" s="131"/>
    </row>
    <row r="898" spans="2:26" ht="12.75" customHeight="1">
      <c r="B898" s="1"/>
      <c r="C898" s="2"/>
      <c r="D898" s="2"/>
      <c r="E898" s="2"/>
      <c r="F898" s="76"/>
      <c r="G898" s="77"/>
      <c r="H898" s="3"/>
      <c r="I898" s="48"/>
      <c r="J898" s="49"/>
      <c r="K898" s="50"/>
      <c r="R898" s="131"/>
      <c r="Z898" s="131"/>
    </row>
    <row r="899" spans="2:26" ht="12.75" customHeight="1">
      <c r="B899" s="1"/>
      <c r="C899" s="2"/>
      <c r="D899" s="2"/>
      <c r="E899" s="2"/>
      <c r="F899" s="76"/>
      <c r="G899" s="77"/>
      <c r="H899" s="3"/>
      <c r="I899" s="48"/>
      <c r="J899" s="49"/>
      <c r="K899" s="50"/>
      <c r="R899" s="131"/>
      <c r="Z899" s="131"/>
    </row>
    <row r="900" spans="2:26" ht="12.75" customHeight="1">
      <c r="B900" s="1"/>
      <c r="C900" s="2"/>
      <c r="D900" s="2"/>
      <c r="E900" s="2"/>
      <c r="F900" s="76"/>
      <c r="G900" s="77"/>
      <c r="H900" s="3"/>
      <c r="I900" s="48"/>
      <c r="J900" s="49"/>
      <c r="K900" s="50"/>
      <c r="R900" s="131"/>
      <c r="Z900" s="131"/>
    </row>
    <row r="901" spans="2:26" ht="12.75" customHeight="1">
      <c r="B901" s="1"/>
      <c r="C901" s="2"/>
      <c r="D901" s="2"/>
      <c r="E901" s="2"/>
      <c r="F901" s="76"/>
      <c r="G901" s="77"/>
      <c r="H901" s="3"/>
      <c r="I901" s="48"/>
      <c r="J901" s="49"/>
      <c r="K901" s="50"/>
      <c r="R901" s="131"/>
      <c r="Z901" s="131"/>
    </row>
    <row r="902" spans="2:26" ht="12.75" customHeight="1">
      <c r="B902" s="1"/>
      <c r="C902" s="2"/>
      <c r="D902" s="2"/>
      <c r="E902" s="2"/>
      <c r="F902" s="76"/>
      <c r="G902" s="77"/>
      <c r="H902" s="3"/>
      <c r="I902" s="48"/>
      <c r="J902" s="49"/>
      <c r="K902" s="50"/>
      <c r="R902" s="131"/>
      <c r="Z902" s="131"/>
    </row>
    <row r="903" spans="2:26" ht="12.75" customHeight="1">
      <c r="B903" s="1"/>
      <c r="C903" s="2"/>
      <c r="D903" s="2"/>
      <c r="E903" s="2"/>
      <c r="F903" s="76"/>
      <c r="G903" s="77"/>
      <c r="H903" s="3"/>
      <c r="I903" s="48"/>
      <c r="J903" s="49"/>
      <c r="K903" s="50"/>
      <c r="R903" s="131"/>
      <c r="Z903" s="131"/>
    </row>
    <row r="904" spans="2:26" ht="12.75" customHeight="1">
      <c r="B904" s="1"/>
      <c r="C904" s="2"/>
      <c r="D904" s="2"/>
      <c r="E904" s="2"/>
      <c r="F904" s="76"/>
      <c r="G904" s="77"/>
      <c r="H904" s="3"/>
      <c r="I904" s="48"/>
      <c r="J904" s="49"/>
      <c r="K904" s="50"/>
      <c r="R904" s="131"/>
      <c r="Z904" s="131"/>
    </row>
    <row r="905" spans="2:26" ht="12.75" customHeight="1">
      <c r="B905" s="1"/>
      <c r="C905" s="2"/>
      <c r="D905" s="2"/>
      <c r="E905" s="2"/>
      <c r="F905" s="76"/>
      <c r="G905" s="77"/>
      <c r="H905" s="3"/>
      <c r="I905" s="48"/>
      <c r="J905" s="49"/>
      <c r="K905" s="50"/>
      <c r="R905" s="131"/>
      <c r="Z905" s="131"/>
    </row>
    <row r="906" spans="2:26" ht="12.75" customHeight="1">
      <c r="B906" s="1"/>
      <c r="C906" s="2"/>
      <c r="D906" s="2"/>
      <c r="E906" s="2"/>
      <c r="F906" s="76"/>
      <c r="G906" s="77"/>
      <c r="H906" s="3"/>
      <c r="I906" s="48"/>
      <c r="J906" s="49"/>
      <c r="K906" s="50"/>
      <c r="R906" s="131"/>
      <c r="Z906" s="131"/>
    </row>
    <row r="907" spans="2:26" ht="12.75" customHeight="1">
      <c r="B907" s="1"/>
      <c r="C907" s="2"/>
      <c r="D907" s="2"/>
      <c r="E907" s="2"/>
      <c r="F907" s="76"/>
      <c r="G907" s="77"/>
      <c r="H907" s="3"/>
      <c r="I907" s="48"/>
      <c r="J907" s="49"/>
      <c r="K907" s="50"/>
      <c r="R907" s="131"/>
      <c r="Z907" s="131"/>
    </row>
    <row r="908" spans="2:26" ht="12.75" customHeight="1">
      <c r="B908" s="1"/>
      <c r="C908" s="2"/>
      <c r="D908" s="2"/>
      <c r="E908" s="2"/>
      <c r="F908" s="76"/>
      <c r="G908" s="77"/>
      <c r="H908" s="3"/>
      <c r="I908" s="48"/>
      <c r="J908" s="49"/>
      <c r="K908" s="50"/>
      <c r="R908" s="131"/>
      <c r="Z908" s="131"/>
    </row>
    <row r="909" spans="2:26" ht="12.75" customHeight="1">
      <c r="B909" s="1"/>
      <c r="C909" s="2"/>
      <c r="D909" s="2"/>
      <c r="E909" s="2"/>
      <c r="F909" s="76"/>
      <c r="G909" s="77"/>
      <c r="H909" s="3"/>
      <c r="I909" s="48"/>
      <c r="J909" s="49"/>
      <c r="K909" s="50"/>
      <c r="R909" s="131"/>
      <c r="Z909" s="131"/>
    </row>
    <row r="910" spans="2:26" ht="12.75" customHeight="1">
      <c r="B910" s="1"/>
      <c r="C910" s="2"/>
      <c r="D910" s="2"/>
      <c r="E910" s="2"/>
      <c r="F910" s="76"/>
      <c r="G910" s="77"/>
      <c r="H910" s="3"/>
      <c r="I910" s="48"/>
      <c r="J910" s="49"/>
      <c r="K910" s="50"/>
      <c r="R910" s="131"/>
      <c r="Z910" s="131"/>
    </row>
    <row r="911" spans="2:26" ht="12.75" customHeight="1">
      <c r="B911" s="1"/>
      <c r="C911" s="2"/>
      <c r="D911" s="2"/>
      <c r="E911" s="2"/>
      <c r="F911" s="76"/>
      <c r="G911" s="77"/>
      <c r="H911" s="3"/>
      <c r="I911" s="48"/>
      <c r="J911" s="49"/>
      <c r="K911" s="50"/>
      <c r="R911" s="131"/>
      <c r="Z911" s="131"/>
    </row>
    <row r="912" spans="2:26" ht="12.75" customHeight="1">
      <c r="B912" s="1"/>
      <c r="C912" s="2"/>
      <c r="D912" s="2"/>
      <c r="E912" s="2"/>
      <c r="F912" s="76"/>
      <c r="G912" s="77"/>
      <c r="H912" s="3"/>
      <c r="I912" s="48"/>
      <c r="J912" s="49"/>
      <c r="K912" s="50"/>
      <c r="R912" s="131"/>
      <c r="Z912" s="131"/>
    </row>
    <row r="913" spans="2:26" ht="12.75" customHeight="1">
      <c r="B913" s="1"/>
      <c r="C913" s="2"/>
      <c r="D913" s="2"/>
      <c r="E913" s="2"/>
      <c r="F913" s="76"/>
      <c r="G913" s="77"/>
      <c r="H913" s="3"/>
      <c r="I913" s="48"/>
      <c r="J913" s="49"/>
      <c r="K913" s="50"/>
      <c r="R913" s="131"/>
      <c r="Z913" s="131"/>
    </row>
    <row r="914" spans="2:26" ht="12.75" customHeight="1">
      <c r="B914" s="1"/>
      <c r="C914" s="2"/>
      <c r="D914" s="2"/>
      <c r="E914" s="2"/>
      <c r="F914" s="76"/>
      <c r="G914" s="77"/>
      <c r="H914" s="3"/>
      <c r="I914" s="48"/>
      <c r="J914" s="49"/>
      <c r="K914" s="50"/>
      <c r="R914" s="131"/>
      <c r="Z914" s="131"/>
    </row>
    <row r="915" spans="2:26" ht="12.75" customHeight="1">
      <c r="B915" s="1"/>
      <c r="C915" s="2"/>
      <c r="D915" s="2"/>
      <c r="E915" s="2"/>
      <c r="F915" s="76"/>
      <c r="G915" s="77"/>
      <c r="H915" s="3"/>
      <c r="I915" s="48"/>
      <c r="J915" s="49"/>
      <c r="K915" s="50"/>
      <c r="R915" s="131"/>
      <c r="Z915" s="131"/>
    </row>
    <row r="916" spans="2:26" ht="12.75" customHeight="1">
      <c r="B916" s="1"/>
      <c r="C916" s="2"/>
      <c r="D916" s="2"/>
      <c r="E916" s="2"/>
      <c r="F916" s="76"/>
      <c r="G916" s="77"/>
      <c r="H916" s="3"/>
      <c r="I916" s="48"/>
      <c r="J916" s="49"/>
      <c r="K916" s="50"/>
      <c r="R916" s="131"/>
      <c r="Z916" s="131"/>
    </row>
    <row r="917" spans="2:26" ht="12.75" customHeight="1">
      <c r="B917" s="1"/>
      <c r="C917" s="2"/>
      <c r="D917" s="2"/>
      <c r="E917" s="2"/>
      <c r="F917" s="76"/>
      <c r="G917" s="77"/>
      <c r="H917" s="3"/>
      <c r="I917" s="48"/>
      <c r="J917" s="49"/>
      <c r="K917" s="50"/>
      <c r="R917" s="131"/>
      <c r="Z917" s="131"/>
    </row>
    <row r="918" spans="2:26" ht="12.75" customHeight="1">
      <c r="B918" s="1"/>
      <c r="C918" s="2"/>
      <c r="D918" s="2"/>
      <c r="E918" s="2"/>
      <c r="F918" s="76"/>
      <c r="G918" s="77"/>
      <c r="H918" s="3"/>
      <c r="I918" s="48"/>
      <c r="J918" s="49"/>
      <c r="K918" s="50"/>
      <c r="R918" s="131"/>
      <c r="Z918" s="131"/>
    </row>
    <row r="919" spans="2:26" ht="12.75" customHeight="1">
      <c r="B919" s="1"/>
      <c r="C919" s="2"/>
      <c r="D919" s="2"/>
      <c r="E919" s="2"/>
      <c r="F919" s="76"/>
      <c r="G919" s="77"/>
      <c r="H919" s="3"/>
      <c r="I919" s="48"/>
      <c r="J919" s="49"/>
      <c r="K919" s="50"/>
      <c r="R919" s="131"/>
      <c r="Z919" s="131"/>
    </row>
    <row r="920" spans="2:26" ht="12.75" customHeight="1">
      <c r="B920" s="1"/>
      <c r="C920" s="2"/>
      <c r="D920" s="2"/>
      <c r="E920" s="2"/>
      <c r="F920" s="76"/>
      <c r="G920" s="77"/>
      <c r="H920" s="3"/>
      <c r="I920" s="48"/>
      <c r="J920" s="49"/>
      <c r="K920" s="50"/>
      <c r="R920" s="131"/>
      <c r="Z920" s="131"/>
    </row>
    <row r="921" spans="2:26" ht="12.75" customHeight="1">
      <c r="B921" s="1"/>
      <c r="C921" s="2"/>
      <c r="D921" s="2"/>
      <c r="E921" s="2"/>
      <c r="F921" s="76"/>
      <c r="G921" s="77"/>
      <c r="H921" s="3"/>
      <c r="I921" s="48"/>
      <c r="J921" s="49"/>
      <c r="K921" s="50"/>
      <c r="R921" s="131"/>
      <c r="Z921" s="131"/>
    </row>
    <row r="922" spans="2:26" ht="12.75" customHeight="1">
      <c r="B922" s="1"/>
      <c r="C922" s="2"/>
      <c r="D922" s="2"/>
      <c r="E922" s="2"/>
      <c r="F922" s="76"/>
      <c r="G922" s="77"/>
      <c r="H922" s="3"/>
      <c r="I922" s="48"/>
      <c r="J922" s="49"/>
      <c r="K922" s="50"/>
      <c r="R922" s="131"/>
      <c r="Z922" s="131"/>
    </row>
    <row r="923" spans="2:26" ht="12.75" customHeight="1">
      <c r="B923" s="1"/>
      <c r="C923" s="2"/>
      <c r="D923" s="2"/>
      <c r="E923" s="2"/>
      <c r="F923" s="76"/>
      <c r="G923" s="77"/>
      <c r="H923" s="3"/>
      <c r="I923" s="48"/>
      <c r="J923" s="49"/>
      <c r="K923" s="50"/>
      <c r="R923" s="131"/>
      <c r="Z923" s="131"/>
    </row>
    <row r="924" spans="2:26" ht="12.75" customHeight="1">
      <c r="B924" s="1"/>
      <c r="C924" s="2"/>
      <c r="D924" s="2"/>
      <c r="E924" s="2"/>
      <c r="F924" s="76"/>
      <c r="G924" s="77"/>
      <c r="H924" s="3"/>
      <c r="I924" s="48"/>
      <c r="J924" s="49"/>
      <c r="K924" s="50"/>
      <c r="R924" s="131"/>
      <c r="Z924" s="131"/>
    </row>
    <row r="925" spans="2:26" ht="12.75" customHeight="1">
      <c r="B925" s="1"/>
      <c r="C925" s="2"/>
      <c r="D925" s="2"/>
      <c r="E925" s="2"/>
      <c r="F925" s="76"/>
      <c r="G925" s="77"/>
      <c r="H925" s="3"/>
      <c r="I925" s="48"/>
      <c r="J925" s="49"/>
      <c r="K925" s="50"/>
      <c r="R925" s="131"/>
      <c r="Z925" s="131"/>
    </row>
    <row r="926" spans="2:26" ht="12.75" customHeight="1">
      <c r="B926" s="1"/>
      <c r="C926" s="2"/>
      <c r="D926" s="2"/>
      <c r="E926" s="2"/>
      <c r="F926" s="76"/>
      <c r="G926" s="77"/>
      <c r="H926" s="3"/>
      <c r="I926" s="48"/>
      <c r="J926" s="49"/>
      <c r="K926" s="50"/>
      <c r="R926" s="131"/>
      <c r="Z926" s="131"/>
    </row>
    <row r="927" spans="2:26" ht="12.75" customHeight="1">
      <c r="B927" s="1"/>
      <c r="C927" s="2"/>
      <c r="D927" s="2"/>
      <c r="E927" s="2"/>
      <c r="F927" s="76"/>
      <c r="G927" s="77"/>
      <c r="H927" s="3"/>
      <c r="I927" s="48"/>
      <c r="J927" s="49"/>
      <c r="K927" s="50"/>
      <c r="R927" s="131"/>
      <c r="Z927" s="131"/>
    </row>
    <row r="928" spans="2:26" ht="12.75" customHeight="1">
      <c r="B928" s="1"/>
      <c r="C928" s="2"/>
      <c r="D928" s="2"/>
      <c r="E928" s="2"/>
      <c r="F928" s="76"/>
      <c r="G928" s="77"/>
      <c r="H928" s="3"/>
      <c r="I928" s="48"/>
      <c r="J928" s="49"/>
      <c r="K928" s="50"/>
      <c r="R928" s="131"/>
      <c r="Z928" s="131"/>
    </row>
    <row r="929" spans="2:26" ht="12.75" customHeight="1">
      <c r="B929" s="1"/>
      <c r="C929" s="2"/>
      <c r="D929" s="2"/>
      <c r="E929" s="2"/>
      <c r="F929" s="76"/>
      <c r="G929" s="77"/>
      <c r="H929" s="3"/>
      <c r="I929" s="48"/>
      <c r="J929" s="49"/>
      <c r="K929" s="50"/>
      <c r="R929" s="131"/>
      <c r="Z929" s="131"/>
    </row>
    <row r="930" spans="2:26" ht="12.75" customHeight="1">
      <c r="B930" s="1"/>
      <c r="C930" s="2"/>
      <c r="D930" s="2"/>
      <c r="E930" s="2"/>
      <c r="F930" s="76"/>
      <c r="G930" s="77"/>
      <c r="H930" s="3"/>
      <c r="I930" s="48"/>
      <c r="J930" s="49"/>
      <c r="K930" s="50"/>
      <c r="R930" s="131"/>
      <c r="Z930" s="131"/>
    </row>
    <row r="931" spans="2:26" ht="12.75" customHeight="1">
      <c r="B931" s="1"/>
      <c r="C931" s="2"/>
      <c r="D931" s="2"/>
      <c r="E931" s="2"/>
      <c r="F931" s="76"/>
      <c r="G931" s="77"/>
      <c r="H931" s="3"/>
      <c r="I931" s="48"/>
      <c r="J931" s="49"/>
      <c r="K931" s="50"/>
      <c r="R931" s="131"/>
      <c r="Z931" s="131"/>
    </row>
    <row r="932" spans="2:26" ht="12.75" customHeight="1">
      <c r="B932" s="1"/>
      <c r="C932" s="2"/>
      <c r="D932" s="2"/>
      <c r="E932" s="2"/>
      <c r="F932" s="76"/>
      <c r="G932" s="77"/>
      <c r="H932" s="3"/>
      <c r="I932" s="48"/>
      <c r="J932" s="49"/>
      <c r="K932" s="50"/>
      <c r="R932" s="131"/>
      <c r="Z932" s="131"/>
    </row>
    <row r="933" spans="2:26" ht="12.75" customHeight="1">
      <c r="B933" s="1"/>
      <c r="C933" s="2"/>
      <c r="D933" s="2"/>
      <c r="E933" s="2"/>
      <c r="F933" s="76"/>
      <c r="G933" s="77"/>
      <c r="H933" s="3"/>
      <c r="I933" s="48"/>
      <c r="J933" s="49"/>
      <c r="K933" s="50"/>
      <c r="R933" s="131"/>
      <c r="Z933" s="131"/>
    </row>
    <row r="934" spans="2:26" ht="12.75" customHeight="1">
      <c r="B934" s="1"/>
      <c r="C934" s="2"/>
      <c r="D934" s="2"/>
      <c r="E934" s="2"/>
      <c r="F934" s="76"/>
      <c r="G934" s="77"/>
      <c r="H934" s="3"/>
      <c r="I934" s="48"/>
      <c r="J934" s="49"/>
      <c r="K934" s="50"/>
      <c r="R934" s="131"/>
      <c r="Z934" s="131"/>
    </row>
    <row r="935" spans="2:26" ht="12.75" customHeight="1">
      <c r="B935" s="1"/>
      <c r="C935" s="2"/>
      <c r="D935" s="2"/>
      <c r="E935" s="2"/>
      <c r="F935" s="76"/>
      <c r="G935" s="77"/>
      <c r="H935" s="3"/>
      <c r="I935" s="48"/>
      <c r="J935" s="49"/>
      <c r="K935" s="50"/>
      <c r="R935" s="131"/>
      <c r="Z935" s="131"/>
    </row>
    <row r="936" spans="2:26" ht="12.75" customHeight="1">
      <c r="B936" s="1"/>
      <c r="C936" s="2"/>
      <c r="D936" s="2"/>
      <c r="E936" s="2"/>
      <c r="F936" s="76"/>
      <c r="G936" s="77"/>
      <c r="H936" s="3"/>
      <c r="I936" s="48"/>
      <c r="J936" s="49"/>
      <c r="K936" s="50"/>
      <c r="R936" s="131"/>
      <c r="Z936" s="131"/>
    </row>
    <row r="937" spans="2:26" ht="12.75" customHeight="1">
      <c r="B937" s="1"/>
      <c r="C937" s="2"/>
      <c r="D937" s="2"/>
      <c r="E937" s="2"/>
      <c r="F937" s="76"/>
      <c r="G937" s="77"/>
      <c r="H937" s="3"/>
      <c r="I937" s="48"/>
      <c r="J937" s="49"/>
      <c r="K937" s="50"/>
      <c r="R937" s="131"/>
      <c r="Z937" s="131"/>
    </row>
    <row r="938" spans="2:26" ht="12.75" customHeight="1">
      <c r="B938" s="1"/>
      <c r="C938" s="2"/>
      <c r="D938" s="2"/>
      <c r="E938" s="2"/>
      <c r="F938" s="76"/>
      <c r="G938" s="77"/>
      <c r="H938" s="3"/>
      <c r="I938" s="48"/>
      <c r="J938" s="49"/>
      <c r="K938" s="50"/>
      <c r="R938" s="131"/>
      <c r="Z938" s="131"/>
    </row>
    <row r="939" spans="2:26" ht="12.75" customHeight="1">
      <c r="B939" s="1"/>
      <c r="C939" s="2"/>
      <c r="D939" s="2"/>
      <c r="E939" s="2"/>
      <c r="F939" s="76"/>
      <c r="G939" s="77"/>
      <c r="H939" s="3"/>
      <c r="I939" s="48"/>
      <c r="J939" s="49"/>
      <c r="K939" s="50"/>
      <c r="R939" s="131"/>
      <c r="Z939" s="131"/>
    </row>
    <row r="940" spans="2:26" ht="12.75" customHeight="1">
      <c r="B940" s="1"/>
      <c r="C940" s="2"/>
      <c r="D940" s="2"/>
      <c r="E940" s="2"/>
      <c r="F940" s="76"/>
      <c r="G940" s="77"/>
      <c r="H940" s="3"/>
      <c r="I940" s="48"/>
      <c r="J940" s="49"/>
      <c r="K940" s="50"/>
      <c r="R940" s="131"/>
      <c r="Z940" s="131"/>
    </row>
    <row r="941" spans="2:26" ht="12.75" customHeight="1">
      <c r="B941" s="1"/>
      <c r="C941" s="2"/>
      <c r="D941" s="2"/>
      <c r="E941" s="2"/>
      <c r="F941" s="76"/>
      <c r="G941" s="77"/>
      <c r="H941" s="3"/>
      <c r="I941" s="48"/>
      <c r="J941" s="49"/>
      <c r="K941" s="50"/>
      <c r="R941" s="131"/>
      <c r="Z941" s="131"/>
    </row>
    <row r="942" spans="2:26" ht="12.75" customHeight="1">
      <c r="B942" s="1"/>
      <c r="C942" s="2"/>
      <c r="D942" s="2"/>
      <c r="E942" s="2"/>
      <c r="F942" s="76"/>
      <c r="G942" s="77"/>
      <c r="H942" s="3"/>
      <c r="I942" s="48"/>
      <c r="J942" s="49"/>
      <c r="K942" s="50"/>
      <c r="R942" s="131"/>
      <c r="Z942" s="131"/>
    </row>
    <row r="943" spans="2:26" ht="12.75" customHeight="1">
      <c r="B943" s="1"/>
      <c r="C943" s="2"/>
      <c r="D943" s="2"/>
      <c r="E943" s="2"/>
      <c r="F943" s="76"/>
      <c r="G943" s="77"/>
      <c r="H943" s="3"/>
      <c r="I943" s="48"/>
      <c r="J943" s="49"/>
      <c r="K943" s="50"/>
      <c r="R943" s="131"/>
      <c r="Z943" s="131"/>
    </row>
    <row r="944" spans="2:26" ht="12.75" customHeight="1">
      <c r="B944" s="1"/>
      <c r="C944" s="2"/>
      <c r="D944" s="2"/>
      <c r="E944" s="2"/>
      <c r="F944" s="76"/>
      <c r="G944" s="77"/>
      <c r="H944" s="3"/>
      <c r="I944" s="48"/>
      <c r="J944" s="49"/>
      <c r="K944" s="50"/>
      <c r="R944" s="131"/>
      <c r="Z944" s="131"/>
    </row>
    <row r="945" spans="2:26" ht="12.75" customHeight="1">
      <c r="B945" s="1"/>
      <c r="C945" s="2"/>
      <c r="D945" s="2"/>
      <c r="E945" s="2"/>
      <c r="F945" s="76"/>
      <c r="G945" s="77"/>
      <c r="H945" s="3"/>
      <c r="I945" s="48"/>
      <c r="J945" s="49"/>
      <c r="K945" s="50"/>
      <c r="R945" s="131"/>
      <c r="Z945" s="131"/>
    </row>
    <row r="946" spans="2:26" ht="12.75" customHeight="1">
      <c r="B946" s="1"/>
      <c r="C946" s="2"/>
      <c r="D946" s="2"/>
      <c r="E946" s="2"/>
      <c r="F946" s="76"/>
      <c r="G946" s="77"/>
      <c r="H946" s="3"/>
      <c r="I946" s="48"/>
      <c r="J946" s="49"/>
      <c r="K946" s="50"/>
      <c r="R946" s="131"/>
      <c r="Z946" s="131"/>
    </row>
    <row r="947" spans="2:26" ht="12.75" customHeight="1">
      <c r="B947" s="1"/>
      <c r="C947" s="2"/>
      <c r="D947" s="2"/>
      <c r="E947" s="2"/>
      <c r="F947" s="76"/>
      <c r="G947" s="77"/>
      <c r="H947" s="3"/>
      <c r="I947" s="48"/>
      <c r="J947" s="49"/>
      <c r="K947" s="50"/>
      <c r="R947" s="131"/>
      <c r="Z947" s="131"/>
    </row>
    <row r="948" spans="2:26" ht="12.75" customHeight="1">
      <c r="B948" s="1"/>
      <c r="C948" s="2"/>
      <c r="D948" s="2"/>
      <c r="E948" s="2"/>
      <c r="F948" s="76"/>
      <c r="G948" s="77"/>
      <c r="H948" s="3"/>
      <c r="I948" s="48"/>
      <c r="J948" s="49"/>
      <c r="K948" s="50"/>
      <c r="R948" s="131"/>
      <c r="Z948" s="131"/>
    </row>
    <row r="949" spans="2:26" ht="12.75" customHeight="1">
      <c r="B949" s="1"/>
      <c r="C949" s="2"/>
      <c r="D949" s="2"/>
      <c r="E949" s="2"/>
      <c r="F949" s="76"/>
      <c r="G949" s="77"/>
      <c r="H949" s="3"/>
      <c r="I949" s="48"/>
      <c r="J949" s="49"/>
      <c r="K949" s="50"/>
      <c r="R949" s="131"/>
      <c r="Z949" s="131"/>
    </row>
    <row r="950" spans="2:26" ht="12.75" customHeight="1">
      <c r="B950" s="1"/>
      <c r="C950" s="2"/>
      <c r="D950" s="2"/>
      <c r="E950" s="2"/>
      <c r="F950" s="76"/>
      <c r="G950" s="77"/>
      <c r="H950" s="3"/>
      <c r="I950" s="48"/>
      <c r="J950" s="49"/>
      <c r="K950" s="50"/>
      <c r="R950" s="131"/>
      <c r="Z950" s="131"/>
    </row>
    <row r="951" spans="2:26" ht="12.75" customHeight="1">
      <c r="B951" s="1"/>
      <c r="C951" s="2"/>
      <c r="D951" s="2"/>
      <c r="E951" s="2"/>
      <c r="F951" s="76"/>
      <c r="G951" s="77"/>
      <c r="H951" s="3"/>
      <c r="I951" s="48"/>
      <c r="J951" s="49"/>
      <c r="K951" s="50"/>
      <c r="R951" s="131"/>
      <c r="Z951" s="131"/>
    </row>
    <row r="952" spans="2:26" ht="12.75" customHeight="1">
      <c r="B952" s="1"/>
      <c r="C952" s="2"/>
      <c r="D952" s="2"/>
      <c r="E952" s="2"/>
      <c r="F952" s="76"/>
      <c r="G952" s="77"/>
      <c r="H952" s="3"/>
      <c r="I952" s="48"/>
      <c r="J952" s="49"/>
      <c r="K952" s="50"/>
      <c r="R952" s="131"/>
      <c r="Z952" s="131"/>
    </row>
    <row r="953" spans="2:26" ht="12.75" customHeight="1">
      <c r="B953" s="1"/>
      <c r="C953" s="2"/>
      <c r="D953" s="2"/>
      <c r="E953" s="2"/>
      <c r="F953" s="76"/>
      <c r="G953" s="77"/>
      <c r="H953" s="3"/>
      <c r="I953" s="48"/>
      <c r="J953" s="49"/>
      <c r="K953" s="50"/>
      <c r="R953" s="131"/>
      <c r="Z953" s="131"/>
    </row>
    <row r="954" spans="2:26" ht="12.75" customHeight="1">
      <c r="B954" s="1"/>
      <c r="C954" s="2"/>
      <c r="D954" s="2"/>
      <c r="E954" s="2"/>
      <c r="F954" s="76"/>
      <c r="G954" s="77"/>
      <c r="H954" s="3"/>
      <c r="I954" s="48"/>
      <c r="J954" s="49"/>
      <c r="K954" s="50"/>
      <c r="R954" s="131"/>
      <c r="Z954" s="131"/>
    </row>
    <row r="955" spans="2:26" ht="12.75" customHeight="1">
      <c r="B955" s="1"/>
      <c r="C955" s="2"/>
      <c r="D955" s="2"/>
      <c r="E955" s="2"/>
      <c r="F955" s="76"/>
      <c r="G955" s="77"/>
      <c r="H955" s="3"/>
      <c r="I955" s="48"/>
      <c r="J955" s="49"/>
      <c r="K955" s="50"/>
      <c r="R955" s="131"/>
      <c r="Z955" s="131"/>
    </row>
    <row r="956" spans="2:26" ht="12.75" customHeight="1">
      <c r="B956" s="1"/>
      <c r="C956" s="2"/>
      <c r="D956" s="2"/>
      <c r="E956" s="2"/>
      <c r="F956" s="76"/>
      <c r="G956" s="77"/>
      <c r="H956" s="3"/>
      <c r="I956" s="48"/>
      <c r="J956" s="49"/>
      <c r="K956" s="50"/>
      <c r="R956" s="131"/>
      <c r="Z956" s="131"/>
    </row>
    <row r="957" spans="2:26" ht="12.75" customHeight="1">
      <c r="B957" s="1"/>
      <c r="C957" s="2"/>
      <c r="D957" s="2"/>
      <c r="E957" s="2"/>
      <c r="F957" s="76"/>
      <c r="G957" s="77"/>
      <c r="H957" s="3"/>
      <c r="I957" s="48"/>
      <c r="J957" s="49"/>
      <c r="K957" s="50"/>
      <c r="R957" s="131"/>
      <c r="Z957" s="131"/>
    </row>
    <row r="958" spans="2:26" ht="12.75" customHeight="1">
      <c r="B958" s="1"/>
      <c r="C958" s="2"/>
      <c r="D958" s="2"/>
      <c r="E958" s="2"/>
      <c r="F958" s="76"/>
      <c r="G958" s="77"/>
      <c r="H958" s="3"/>
      <c r="I958" s="48"/>
      <c r="J958" s="49"/>
      <c r="K958" s="50"/>
      <c r="R958" s="131"/>
      <c r="Z958" s="131"/>
    </row>
    <row r="959" spans="2:26" ht="12.75" customHeight="1">
      <c r="B959" s="1"/>
      <c r="C959" s="2"/>
      <c r="D959" s="2"/>
      <c r="E959" s="2"/>
      <c r="F959" s="76"/>
      <c r="G959" s="77"/>
      <c r="H959" s="3"/>
      <c r="I959" s="48"/>
      <c r="J959" s="49"/>
      <c r="K959" s="50"/>
      <c r="R959" s="131"/>
      <c r="Z959" s="131"/>
    </row>
    <row r="960" spans="2:26" ht="12.75" customHeight="1">
      <c r="B960" s="1"/>
      <c r="C960" s="2"/>
      <c r="D960" s="2"/>
      <c r="E960" s="2"/>
      <c r="F960" s="76"/>
      <c r="G960" s="77"/>
      <c r="H960" s="3"/>
      <c r="I960" s="48"/>
      <c r="J960" s="49"/>
      <c r="K960" s="50"/>
      <c r="R960" s="131"/>
      <c r="Z960" s="131"/>
    </row>
    <row r="961" spans="2:26" ht="12.75" customHeight="1">
      <c r="B961" s="1"/>
      <c r="C961" s="2"/>
      <c r="D961" s="2"/>
      <c r="E961" s="2"/>
      <c r="F961" s="76"/>
      <c r="G961" s="77"/>
      <c r="H961" s="3"/>
      <c r="I961" s="48"/>
      <c r="J961" s="49"/>
      <c r="K961" s="50"/>
      <c r="R961" s="131"/>
      <c r="Z961" s="131"/>
    </row>
    <row r="962" spans="2:26" ht="12.75" customHeight="1">
      <c r="B962" s="1"/>
      <c r="C962" s="2"/>
      <c r="D962" s="2"/>
      <c r="E962" s="2"/>
      <c r="F962" s="76"/>
      <c r="G962" s="77"/>
      <c r="H962" s="3"/>
      <c r="I962" s="48"/>
      <c r="J962" s="49"/>
      <c r="K962" s="50"/>
      <c r="R962" s="131"/>
      <c r="Z962" s="131"/>
    </row>
    <row r="963" spans="2:26" ht="12.75" customHeight="1">
      <c r="B963" s="1"/>
      <c r="C963" s="2"/>
      <c r="D963" s="2"/>
      <c r="E963" s="2"/>
      <c r="F963" s="76"/>
      <c r="G963" s="77"/>
      <c r="H963" s="3"/>
      <c r="I963" s="48"/>
      <c r="J963" s="49"/>
      <c r="K963" s="50"/>
      <c r="R963" s="131"/>
      <c r="Z963" s="131"/>
    </row>
    <row r="964" spans="2:26" ht="12.75" customHeight="1">
      <c r="B964" s="1"/>
      <c r="C964" s="2"/>
      <c r="D964" s="2"/>
      <c r="E964" s="2"/>
      <c r="F964" s="76"/>
      <c r="G964" s="77"/>
      <c r="H964" s="3"/>
      <c r="I964" s="48"/>
      <c r="J964" s="49"/>
      <c r="K964" s="50"/>
      <c r="R964" s="131"/>
      <c r="Z964" s="131"/>
    </row>
    <row r="965" spans="2:26" ht="12.75" customHeight="1">
      <c r="B965" s="1"/>
      <c r="C965" s="2"/>
      <c r="D965" s="2"/>
      <c r="E965" s="2"/>
      <c r="F965" s="76"/>
      <c r="G965" s="77"/>
      <c r="H965" s="3"/>
      <c r="I965" s="48"/>
      <c r="J965" s="49"/>
      <c r="K965" s="50"/>
      <c r="R965" s="131"/>
      <c r="Z965" s="131"/>
    </row>
    <row r="966" spans="2:26" ht="12.75" customHeight="1">
      <c r="B966" s="1"/>
      <c r="C966" s="2"/>
      <c r="D966" s="2"/>
      <c r="E966" s="2"/>
      <c r="F966" s="76"/>
      <c r="G966" s="77"/>
      <c r="H966" s="3"/>
      <c r="I966" s="48"/>
      <c r="J966" s="49"/>
      <c r="K966" s="50"/>
      <c r="R966" s="131"/>
      <c r="Z966" s="131"/>
    </row>
    <row r="967" spans="2:26" ht="12.75" customHeight="1">
      <c r="B967" s="1"/>
      <c r="C967" s="2"/>
      <c r="D967" s="2"/>
      <c r="E967" s="2"/>
      <c r="F967" s="76"/>
      <c r="G967" s="77"/>
      <c r="H967" s="3"/>
      <c r="I967" s="48"/>
      <c r="J967" s="49"/>
      <c r="K967" s="50"/>
      <c r="R967" s="131"/>
      <c r="Z967" s="131"/>
    </row>
    <row r="968" spans="2:26" ht="12.75" customHeight="1">
      <c r="B968" s="1"/>
      <c r="C968" s="2"/>
      <c r="D968" s="2"/>
      <c r="E968" s="2"/>
      <c r="F968" s="76"/>
      <c r="G968" s="77"/>
      <c r="H968" s="3"/>
      <c r="I968" s="48"/>
      <c r="J968" s="49"/>
      <c r="K968" s="50"/>
      <c r="R968" s="131"/>
      <c r="Z968" s="131"/>
    </row>
    <row r="969" spans="2:26" ht="12.75" customHeight="1">
      <c r="B969" s="1"/>
      <c r="C969" s="2"/>
      <c r="D969" s="2"/>
      <c r="E969" s="2"/>
      <c r="F969" s="76"/>
      <c r="G969" s="77"/>
      <c r="H969" s="3"/>
      <c r="I969" s="48"/>
      <c r="J969" s="49"/>
      <c r="K969" s="50"/>
      <c r="R969" s="131"/>
      <c r="Z969" s="131"/>
    </row>
    <row r="970" spans="2:26" ht="12.75" customHeight="1">
      <c r="B970" s="1"/>
      <c r="C970" s="2"/>
      <c r="D970" s="2"/>
      <c r="E970" s="2"/>
      <c r="F970" s="76"/>
      <c r="G970" s="77"/>
      <c r="H970" s="3"/>
      <c r="I970" s="48"/>
      <c r="J970" s="49"/>
      <c r="K970" s="50"/>
      <c r="R970" s="131"/>
      <c r="Z970" s="131"/>
    </row>
    <row r="971" spans="2:26" ht="12.75" customHeight="1">
      <c r="B971" s="1"/>
      <c r="C971" s="2"/>
      <c r="D971" s="2"/>
      <c r="E971" s="2"/>
      <c r="F971" s="76"/>
      <c r="G971" s="77"/>
      <c r="H971" s="3"/>
      <c r="I971" s="48"/>
      <c r="J971" s="49"/>
      <c r="K971" s="50"/>
      <c r="R971" s="131"/>
      <c r="Z971" s="131"/>
    </row>
    <row r="972" spans="2:26" ht="12.75" customHeight="1">
      <c r="B972" s="1"/>
      <c r="C972" s="2"/>
      <c r="D972" s="2"/>
      <c r="E972" s="2"/>
      <c r="F972" s="76"/>
      <c r="G972" s="77"/>
      <c r="H972" s="3"/>
      <c r="I972" s="48"/>
      <c r="J972" s="49"/>
      <c r="K972" s="50"/>
      <c r="R972" s="131"/>
      <c r="Z972" s="131"/>
    </row>
    <row r="973" spans="2:26" ht="12.75" customHeight="1">
      <c r="B973" s="1"/>
      <c r="C973" s="2"/>
      <c r="D973" s="2"/>
      <c r="E973" s="2"/>
      <c r="F973" s="76"/>
      <c r="G973" s="77"/>
      <c r="H973" s="3"/>
      <c r="I973" s="48"/>
      <c r="J973" s="49"/>
      <c r="K973" s="50"/>
      <c r="R973" s="131"/>
      <c r="Z973" s="131"/>
    </row>
    <row r="974" spans="2:26" ht="12.75" customHeight="1">
      <c r="B974" s="1"/>
      <c r="C974" s="2"/>
      <c r="D974" s="2"/>
      <c r="E974" s="2"/>
      <c r="F974" s="76"/>
      <c r="G974" s="77"/>
      <c r="H974" s="3"/>
      <c r="I974" s="48"/>
      <c r="J974" s="49"/>
      <c r="K974" s="50"/>
      <c r="R974" s="131"/>
      <c r="Z974" s="131"/>
    </row>
    <row r="975" spans="2:26" ht="12.75" customHeight="1">
      <c r="B975" s="1"/>
      <c r="C975" s="2"/>
      <c r="D975" s="2"/>
      <c r="E975" s="2"/>
      <c r="F975" s="76"/>
      <c r="G975" s="77"/>
      <c r="H975" s="3"/>
      <c r="I975" s="48"/>
      <c r="J975" s="49"/>
      <c r="K975" s="50"/>
      <c r="R975" s="131"/>
      <c r="Z975" s="131"/>
    </row>
    <row r="976" spans="2:26" ht="12.75" customHeight="1">
      <c r="B976" s="1"/>
      <c r="C976" s="2"/>
      <c r="D976" s="2"/>
      <c r="E976" s="2"/>
      <c r="F976" s="76"/>
      <c r="G976" s="77"/>
      <c r="H976" s="3"/>
      <c r="I976" s="48"/>
      <c r="J976" s="49"/>
      <c r="K976" s="50"/>
      <c r="R976" s="131"/>
      <c r="Z976" s="131"/>
    </row>
    <row r="977" spans="2:26" ht="12.75" customHeight="1">
      <c r="B977" s="1"/>
      <c r="C977" s="2"/>
      <c r="D977" s="2"/>
      <c r="E977" s="2"/>
      <c r="F977" s="76"/>
      <c r="G977" s="77"/>
      <c r="H977" s="3"/>
      <c r="I977" s="48"/>
      <c r="J977" s="49"/>
      <c r="K977" s="50"/>
      <c r="R977" s="131"/>
      <c r="Z977" s="131"/>
    </row>
    <row r="978" spans="2:26" ht="12.75" customHeight="1">
      <c r="B978" s="1"/>
      <c r="C978" s="2"/>
      <c r="D978" s="2"/>
      <c r="E978" s="2"/>
      <c r="F978" s="76"/>
      <c r="G978" s="77"/>
      <c r="H978" s="3"/>
      <c r="I978" s="48"/>
      <c r="J978" s="49"/>
      <c r="K978" s="50"/>
      <c r="R978" s="131"/>
      <c r="Z978" s="131"/>
    </row>
    <row r="979" spans="2:26" ht="12.75" customHeight="1">
      <c r="B979" s="1"/>
      <c r="C979" s="2"/>
      <c r="D979" s="2"/>
      <c r="E979" s="2"/>
      <c r="F979" s="76"/>
      <c r="G979" s="77"/>
      <c r="H979" s="3"/>
      <c r="I979" s="48"/>
      <c r="J979" s="49"/>
      <c r="K979" s="50"/>
      <c r="R979" s="131"/>
      <c r="Z979" s="131"/>
    </row>
    <row r="980" spans="2:26" ht="12.75" customHeight="1">
      <c r="B980" s="1"/>
      <c r="C980" s="2"/>
      <c r="D980" s="2"/>
      <c r="E980" s="2"/>
      <c r="F980" s="76"/>
      <c r="G980" s="77"/>
      <c r="H980" s="3"/>
      <c r="I980" s="48"/>
      <c r="J980" s="49"/>
      <c r="K980" s="50"/>
      <c r="R980" s="131"/>
      <c r="Z980" s="131"/>
    </row>
    <row r="981" spans="2:26" ht="12.75" customHeight="1">
      <c r="B981" s="1"/>
      <c r="C981" s="2"/>
      <c r="D981" s="2"/>
      <c r="E981" s="2"/>
      <c r="F981" s="76"/>
      <c r="G981" s="77"/>
      <c r="H981" s="3"/>
      <c r="I981" s="48"/>
      <c r="J981" s="49"/>
      <c r="K981" s="50"/>
      <c r="R981" s="131"/>
      <c r="Z981" s="131"/>
    </row>
    <row r="982" spans="2:26" ht="12.75" customHeight="1">
      <c r="B982" s="1"/>
      <c r="C982" s="2"/>
      <c r="D982" s="2"/>
      <c r="E982" s="2"/>
      <c r="F982" s="76"/>
      <c r="G982" s="77"/>
      <c r="H982" s="3"/>
      <c r="I982" s="48"/>
      <c r="J982" s="49"/>
      <c r="K982" s="50"/>
      <c r="R982" s="131"/>
      <c r="Z982" s="131"/>
    </row>
    <row r="983" spans="2:26" ht="12.75" customHeight="1">
      <c r="B983" s="1"/>
      <c r="C983" s="2"/>
      <c r="D983" s="2"/>
      <c r="E983" s="2"/>
      <c r="F983" s="76"/>
      <c r="G983" s="77"/>
      <c r="H983" s="3"/>
      <c r="I983" s="48"/>
      <c r="J983" s="49"/>
      <c r="K983" s="50"/>
      <c r="R983" s="131"/>
      <c r="Z983" s="131"/>
    </row>
    <row r="984" spans="2:26" ht="12.75" customHeight="1">
      <c r="B984" s="1"/>
      <c r="C984" s="2"/>
      <c r="D984" s="2"/>
      <c r="E984" s="2"/>
      <c r="F984" s="76"/>
      <c r="G984" s="77"/>
      <c r="H984" s="3"/>
      <c r="I984" s="48"/>
      <c r="J984" s="49"/>
      <c r="K984" s="50"/>
      <c r="R984" s="131"/>
      <c r="Z984" s="131"/>
    </row>
    <row r="985" spans="2:26" ht="12.75" customHeight="1">
      <c r="B985" s="1"/>
      <c r="C985" s="2"/>
      <c r="D985" s="2"/>
      <c r="E985" s="2"/>
      <c r="F985" s="76"/>
      <c r="G985" s="77"/>
      <c r="H985" s="3"/>
      <c r="I985" s="48"/>
      <c r="J985" s="49"/>
      <c r="K985" s="50"/>
      <c r="R985" s="131"/>
      <c r="Z985" s="131"/>
    </row>
    <row r="986" spans="2:26" ht="12.75" customHeight="1">
      <c r="B986" s="1"/>
      <c r="C986" s="2"/>
      <c r="D986" s="2"/>
      <c r="E986" s="2"/>
      <c r="F986" s="76"/>
      <c r="G986" s="77"/>
      <c r="H986" s="3"/>
      <c r="I986" s="48"/>
      <c r="J986" s="49"/>
      <c r="K986" s="50"/>
      <c r="R986" s="131"/>
      <c r="Z986" s="131"/>
    </row>
    <row r="987" spans="2:26" ht="12.75" customHeight="1">
      <c r="B987" s="1"/>
      <c r="C987" s="2"/>
      <c r="D987" s="2"/>
      <c r="E987" s="2"/>
      <c r="F987" s="76"/>
      <c r="G987" s="77"/>
      <c r="H987" s="3"/>
      <c r="I987" s="48"/>
      <c r="J987" s="49"/>
      <c r="K987" s="50"/>
      <c r="R987" s="131"/>
      <c r="Z987" s="131"/>
    </row>
    <row r="988" spans="2:26" ht="12.75" customHeight="1">
      <c r="B988" s="1"/>
      <c r="C988" s="2"/>
      <c r="D988" s="2"/>
      <c r="E988" s="2"/>
      <c r="F988" s="76"/>
      <c r="G988" s="77"/>
      <c r="H988" s="3"/>
      <c r="I988" s="48"/>
      <c r="J988" s="49"/>
      <c r="K988" s="50"/>
      <c r="R988" s="131"/>
      <c r="Z988" s="131"/>
    </row>
    <row r="989" spans="2:26" ht="12.75" customHeight="1">
      <c r="B989" s="1"/>
      <c r="C989" s="2"/>
      <c r="D989" s="2"/>
      <c r="E989" s="2"/>
      <c r="F989" s="76"/>
      <c r="G989" s="77"/>
      <c r="H989" s="3"/>
      <c r="I989" s="48"/>
      <c r="J989" s="49"/>
      <c r="K989" s="50"/>
      <c r="R989" s="131"/>
      <c r="Z989" s="131"/>
    </row>
    <row r="990" spans="2:26" ht="12.75" customHeight="1">
      <c r="B990" s="1"/>
      <c r="C990" s="2"/>
      <c r="D990" s="2"/>
      <c r="E990" s="2"/>
      <c r="F990" s="76"/>
      <c r="G990" s="77"/>
      <c r="H990" s="3"/>
      <c r="I990" s="48"/>
      <c r="J990" s="49"/>
      <c r="K990" s="50"/>
      <c r="R990" s="131"/>
      <c r="Z990" s="131"/>
    </row>
    <row r="991" spans="2:26" ht="12.75" customHeight="1">
      <c r="B991" s="1"/>
      <c r="C991" s="2"/>
      <c r="D991" s="2"/>
      <c r="E991" s="2"/>
      <c r="F991" s="76"/>
      <c r="G991" s="77"/>
      <c r="H991" s="3"/>
      <c r="I991" s="48"/>
      <c r="J991" s="49"/>
      <c r="K991" s="50"/>
      <c r="R991" s="131"/>
      <c r="Z991" s="131"/>
    </row>
    <row r="992" spans="2:26" ht="12.75" customHeight="1">
      <c r="B992" s="1"/>
      <c r="C992" s="2"/>
      <c r="D992" s="2"/>
      <c r="E992" s="2"/>
      <c r="F992" s="76"/>
      <c r="G992" s="77"/>
      <c r="H992" s="3"/>
      <c r="I992" s="48"/>
      <c r="J992" s="49"/>
      <c r="K992" s="50"/>
      <c r="R992" s="131"/>
      <c r="Z992" s="131"/>
    </row>
    <row r="993" spans="2:26" ht="12.75" customHeight="1">
      <c r="B993" s="1"/>
      <c r="C993" s="2"/>
      <c r="D993" s="2"/>
      <c r="E993" s="2"/>
      <c r="F993" s="76"/>
      <c r="G993" s="77"/>
      <c r="H993" s="3"/>
      <c r="I993" s="48"/>
      <c r="J993" s="49"/>
      <c r="K993" s="50"/>
      <c r="R993" s="131"/>
      <c r="Z993" s="131"/>
    </row>
    <row r="994" spans="2:26" ht="12.75" customHeight="1">
      <c r="B994" s="1"/>
      <c r="C994" s="2"/>
      <c r="D994" s="2"/>
      <c r="E994" s="2"/>
      <c r="F994" s="76"/>
      <c r="G994" s="77"/>
      <c r="H994" s="3"/>
      <c r="I994" s="48"/>
      <c r="J994" s="49"/>
      <c r="K994" s="50"/>
      <c r="R994" s="131"/>
      <c r="Z994" s="131"/>
    </row>
    <row r="995" spans="2:26" ht="12.75" customHeight="1">
      <c r="B995" s="1"/>
      <c r="C995" s="2"/>
      <c r="D995" s="2"/>
      <c r="E995" s="2"/>
      <c r="F995" s="76"/>
      <c r="G995" s="77"/>
      <c r="H995" s="3"/>
      <c r="I995" s="48"/>
      <c r="J995" s="49"/>
      <c r="K995" s="50"/>
      <c r="R995" s="131"/>
      <c r="Z995" s="131"/>
    </row>
    <row r="996" spans="2:26" ht="12.75" customHeight="1">
      <c r="B996" s="1"/>
      <c r="C996" s="2"/>
      <c r="D996" s="2"/>
      <c r="E996" s="2"/>
      <c r="F996" s="76"/>
      <c r="G996" s="77"/>
      <c r="H996" s="3"/>
      <c r="I996" s="48"/>
      <c r="J996" s="49"/>
      <c r="K996" s="50"/>
      <c r="R996" s="131"/>
      <c r="Z996" s="131"/>
    </row>
    <row r="997" spans="2:26" ht="12.75" customHeight="1">
      <c r="B997" s="1"/>
      <c r="C997" s="2"/>
      <c r="D997" s="2"/>
      <c r="E997" s="2"/>
      <c r="F997" s="76"/>
      <c r="G997" s="77"/>
      <c r="H997" s="3"/>
      <c r="I997" s="48"/>
      <c r="J997" s="49"/>
      <c r="K997" s="50"/>
      <c r="R997" s="131"/>
      <c r="Z997" s="131"/>
    </row>
    <row r="998" spans="2:26" ht="12.75" customHeight="1">
      <c r="B998" s="1"/>
      <c r="C998" s="2"/>
      <c r="D998" s="2"/>
      <c r="E998" s="2"/>
      <c r="F998" s="76"/>
      <c r="G998" s="77"/>
      <c r="H998" s="3"/>
      <c r="I998" s="48"/>
      <c r="J998" s="49"/>
      <c r="K998" s="50"/>
      <c r="R998" s="131"/>
      <c r="Z998" s="131"/>
    </row>
    <row r="999" spans="2:26" ht="12.75" customHeight="1">
      <c r="B999" s="1"/>
      <c r="C999" s="2"/>
      <c r="D999" s="2"/>
      <c r="E999" s="2"/>
      <c r="F999" s="76"/>
      <c r="G999" s="77"/>
      <c r="H999" s="3"/>
      <c r="I999" s="48"/>
      <c r="J999" s="49"/>
      <c r="K999" s="50"/>
      <c r="R999" s="131"/>
      <c r="Z999" s="131"/>
    </row>
    <row r="1000" spans="2:26" ht="15" customHeight="1">
      <c r="C1000" s="2"/>
      <c r="D1000" s="2"/>
      <c r="E1000" s="2"/>
      <c r="F1000" s="76"/>
      <c r="G1000" s="77"/>
      <c r="H1000" s="3"/>
      <c r="I1000" s="48"/>
      <c r="J1000" s="49"/>
      <c r="K1000" s="50"/>
    </row>
  </sheetData>
  <mergeCells count="4">
    <mergeCell ref="S4:V4"/>
    <mergeCell ref="X4:Y4"/>
    <mergeCell ref="AA4:AD4"/>
    <mergeCell ref="AF4:AG4"/>
  </mergeCells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JAN</vt:lpstr>
      <vt:lpstr>FEB</vt:lpstr>
      <vt:lpstr>MAR</vt:lpstr>
      <vt:lpstr>APR</vt:lpstr>
      <vt:lpstr>MAY</vt:lpstr>
      <vt:lpstr>JUNE</vt:lpstr>
      <vt:lpstr>JULY</vt:lpstr>
      <vt:lpstr>AUG</vt:lpstr>
      <vt:lpstr>SEPT</vt:lpstr>
      <vt:lpstr>OCT</vt:lpstr>
      <vt:lpstr>NOV</vt:lpstr>
      <vt:lpstr>DEC</vt:lpstr>
      <vt:lpstr>Year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Marshfield ARS</dc:creator>
  <cp:lastModifiedBy>Sarah Pleet</cp:lastModifiedBy>
  <cp:lastPrinted>2026-01-07T15:18:53Z</cp:lastPrinted>
  <dcterms:created xsi:type="dcterms:W3CDTF">2000-07-24T20:17:24Z</dcterms:created>
  <dcterms:modified xsi:type="dcterms:W3CDTF">2026-03-05T18:13:52Z</dcterms:modified>
</cp:coreProperties>
</file>